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125" windowWidth="15255" windowHeight="8490" activeTab="0"/>
  </bookViews>
  <sheets>
    <sheet name="баланс 2011" sheetId="1" r:id="rId1"/>
  </sheets>
  <externalReferences>
    <externalReference r:id="rId4"/>
  </externalReferences>
  <definedNames>
    <definedName name="ORE">'[1]TEHSHEET'!$G$16:$G$138</definedName>
    <definedName name="_xlnm.Print_Area" localSheetId="0">'баланс 2011'!$A$1:$L$15</definedName>
  </definedNames>
  <calcPr fullCalcOnLoad="1"/>
</workbook>
</file>

<file path=xl/sharedStrings.xml><?xml version="1.0" encoding="utf-8"?>
<sst xmlns="http://schemas.openxmlformats.org/spreadsheetml/2006/main" count="26" uniqueCount="21">
  <si>
    <t>ЗАО "Братская электросетевая компания"</t>
  </si>
  <si>
    <t xml:space="preserve">Баланс электрической энергии по сетям ВН, СН1, СН2, и НН (млн. кВт.ч.) </t>
  </si>
  <si>
    <t>п.п.</t>
  </si>
  <si>
    <t>Показатели</t>
  </si>
  <si>
    <t>Базовый период (2009г.)</t>
  </si>
  <si>
    <t>Период регулирования (2011г.)</t>
  </si>
  <si>
    <t>Всего</t>
  </si>
  <si>
    <t>ВН</t>
  </si>
  <si>
    <t>СН 1</t>
  </si>
  <si>
    <t>СН 2</t>
  </si>
  <si>
    <t>НН</t>
  </si>
  <si>
    <t>1.</t>
  </si>
  <si>
    <t>Поступление эл. энергии в сеть, всего</t>
  </si>
  <si>
    <t>2.</t>
  </si>
  <si>
    <t>Потери электроэнергии в сети</t>
  </si>
  <si>
    <t>то же в % (п.1.1/п.1.3)</t>
  </si>
  <si>
    <t>3.</t>
  </si>
  <si>
    <t xml:space="preserve">Расход электроэнергии на производственные и хозяйственные нужды  </t>
  </si>
  <si>
    <t>4.</t>
  </si>
  <si>
    <t xml:space="preserve">Полезный отпуск из сети </t>
  </si>
  <si>
    <t>В соответствии с Приказом Федеральной службы по тарифам от 24 ноября 2010 года №333-э/1 на 2011 год объем технологических потерь электроэнергии при ее передаче по сетям ЗАО "Братская электросетевая компания"  утвержден в размере 279,580 млн. кВт*ч, что составляет 14,00% от объема отпуска в сеть.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</si>
</sst>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%"/>
    <numFmt numFmtId="166" formatCode="&quot;$&quot;#,##0_);[Red]\(&quot;$&quot;#,##0\)"/>
    <numFmt numFmtId="167" formatCode="General_)"/>
    <numFmt numFmtId="168" formatCode="0.0000%"/>
    <numFmt numFmtId="169" formatCode="0.00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4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6" fontId="9" fillId="0" borderId="0" applyFont="0" applyFill="0" applyBorder="0" applyAlignment="0" applyProtection="0"/>
    <xf numFmtId="49" fontId="10" fillId="0" borderId="0" applyBorder="0">
      <alignment vertical="top"/>
      <protection/>
    </xf>
    <xf numFmtId="0" fontId="11" fillId="0" borderId="0">
      <alignment/>
      <protection/>
    </xf>
    <xf numFmtId="0" fontId="11" fillId="0" borderId="0" applyNumberFormat="0">
      <alignment horizontal="left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7" fontId="8" fillId="0" borderId="1">
      <alignment/>
      <protection locked="0"/>
    </xf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7" fontId="14" fillId="28" borderId="1">
      <alignment/>
      <protection/>
    </xf>
    <xf numFmtId="4" fontId="10" fillId="29" borderId="8" applyBorder="0">
      <alignment horizontal="right"/>
      <protection/>
    </xf>
    <xf numFmtId="0" fontId="42" fillId="0" borderId="9" applyNumberFormat="0" applyFill="0" applyAlignment="0" applyProtection="0"/>
    <xf numFmtId="0" fontId="43" fillId="30" borderId="10" applyNumberFormat="0" applyAlignment="0" applyProtection="0"/>
    <xf numFmtId="0" fontId="15" fillId="31" borderId="0" applyFill="0">
      <alignment wrapText="1"/>
      <protection/>
    </xf>
    <xf numFmtId="0" fontId="16" fillId="0" borderId="0">
      <alignment horizontal="center" vertical="top" wrapText="1"/>
      <protection/>
    </xf>
    <xf numFmtId="0" fontId="17" fillId="0" borderId="0">
      <alignment horizontal="centerContinuous" vertical="center" wrapText="1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49" fontId="15" fillId="0" borderId="0">
      <alignment horizontal="center"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0" fillId="31" borderId="0" applyBorder="0">
      <alignment horizontal="right"/>
      <protection/>
    </xf>
    <xf numFmtId="4" fontId="10" fillId="35" borderId="13" applyBorder="0">
      <alignment horizontal="right"/>
      <protection/>
    </xf>
    <xf numFmtId="4" fontId="10" fillId="31" borderId="8" applyFont="0" applyBorder="0">
      <alignment horizontal="right"/>
      <protection/>
    </xf>
    <xf numFmtId="0" fontId="50" fillId="36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98">
      <alignment/>
      <protection/>
    </xf>
    <xf numFmtId="0" fontId="2" fillId="0" borderId="0" xfId="98" applyFont="1" applyAlignment="1">
      <alignment horizontal="right"/>
      <protection/>
    </xf>
    <xf numFmtId="0" fontId="2" fillId="0" borderId="0" xfId="98" applyAlignment="1">
      <alignment horizontal="right"/>
      <protection/>
    </xf>
    <xf numFmtId="0" fontId="2" fillId="0" borderId="14" xfId="98" applyFont="1" applyBorder="1" applyAlignment="1">
      <alignment horizontal="center" vertical="center" wrapText="1"/>
      <protection/>
    </xf>
    <xf numFmtId="0" fontId="4" fillId="0" borderId="8" xfId="98" applyFont="1" applyBorder="1" applyAlignment="1">
      <alignment horizontal="center"/>
      <protection/>
    </xf>
    <xf numFmtId="0" fontId="4" fillId="0" borderId="0" xfId="98" applyFont="1">
      <alignment/>
      <protection/>
    </xf>
    <xf numFmtId="0" fontId="4" fillId="0" borderId="8" xfId="98" applyFont="1" applyBorder="1">
      <alignment/>
      <protection/>
    </xf>
    <xf numFmtId="0" fontId="5" fillId="0" borderId="8" xfId="98" applyFont="1" applyBorder="1" applyAlignment="1">
      <alignment wrapText="1"/>
      <protection/>
    </xf>
    <xf numFmtId="164" fontId="6" fillId="0" borderId="8" xfId="98" applyNumberFormat="1" applyFont="1" applyFill="1" applyBorder="1" applyAlignment="1">
      <alignment horizontal="center"/>
      <protection/>
    </xf>
    <xf numFmtId="0" fontId="4" fillId="0" borderId="0" xfId="98" applyFont="1" applyBorder="1">
      <alignment/>
      <protection/>
    </xf>
    <xf numFmtId="0" fontId="5" fillId="0" borderId="0" xfId="98" applyFont="1" applyFill="1" applyBorder="1" applyAlignment="1">
      <alignment wrapText="1"/>
      <protection/>
    </xf>
    <xf numFmtId="164" fontId="6" fillId="0" borderId="0" xfId="98" applyNumberFormat="1" applyFont="1" applyFill="1" applyBorder="1" applyAlignment="1">
      <alignment horizontal="center"/>
      <protection/>
    </xf>
    <xf numFmtId="0" fontId="2" fillId="0" borderId="0" xfId="98" applyAlignment="1">
      <alignment wrapText="1"/>
      <protection/>
    </xf>
    <xf numFmtId="10" fontId="6" fillId="0" borderId="8" xfId="98" applyNumberFormat="1" applyFont="1" applyFill="1" applyBorder="1" applyAlignment="1">
      <alignment horizontal="center"/>
      <protection/>
    </xf>
    <xf numFmtId="164" fontId="2" fillId="0" borderId="8" xfId="98" applyNumberFormat="1" applyFont="1" applyFill="1" applyBorder="1" applyAlignment="1">
      <alignment horizontal="center"/>
      <protection/>
    </xf>
    <xf numFmtId="0" fontId="2" fillId="0" borderId="0" xfId="98" applyAlignment="1">
      <alignment horizontal="left" wrapText="1"/>
      <protection/>
    </xf>
    <xf numFmtId="0" fontId="3" fillId="0" borderId="0" xfId="98" applyFont="1" applyAlignment="1">
      <alignment horizontal="center"/>
      <protection/>
    </xf>
    <xf numFmtId="0" fontId="3" fillId="0" borderId="0" xfId="98" applyFont="1" applyAlignment="1">
      <alignment horizontal="center" vertical="center" wrapText="1"/>
      <protection/>
    </xf>
    <xf numFmtId="0" fontId="2" fillId="0" borderId="8" xfId="98" applyBorder="1" applyAlignment="1">
      <alignment horizontal="center" vertical="center" wrapText="1"/>
      <protection/>
    </xf>
    <xf numFmtId="0" fontId="2" fillId="0" borderId="15" xfId="98" applyFont="1" applyBorder="1" applyAlignment="1">
      <alignment horizontal="center" vertical="center"/>
      <protection/>
    </xf>
    <xf numFmtId="0" fontId="2" fillId="0" borderId="16" xfId="98" applyBorder="1" applyAlignment="1">
      <alignment horizontal="center" vertical="center"/>
      <protection/>
    </xf>
    <xf numFmtId="0" fontId="2" fillId="0" borderId="17" xfId="98" applyBorder="1" applyAlignment="1">
      <alignment horizontal="center" vertical="center"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и наименования показателей" xfId="59"/>
    <cellStyle name="Мой заголовок" xfId="60"/>
    <cellStyle name="Мой заголовок листа" xfId="61"/>
    <cellStyle name="Название" xfId="62"/>
    <cellStyle name="Нейтральный" xfId="63"/>
    <cellStyle name="Обычный 2" xfId="64"/>
    <cellStyle name="Обычный 2 2" xfId="65"/>
    <cellStyle name="Обычный 2 2 2" xfId="66"/>
    <cellStyle name="Обычный 2 2 2 2" xfId="67"/>
    <cellStyle name="Обычный 2 2 2 2 2" xfId="68"/>
    <cellStyle name="Обычный 2 2 2 2 2 2" xfId="69"/>
    <cellStyle name="Обычный 2 2 2 2 2 2 2" xfId="70"/>
    <cellStyle name="Обычный 2 2 2 2 2 2 3" xfId="71"/>
    <cellStyle name="Обычный 2 2 2 2 2 3" xfId="72"/>
    <cellStyle name="Обычный 2 2 2 2 3" xfId="73"/>
    <cellStyle name="Обычный 2 2 2 2 4" xfId="74"/>
    <cellStyle name="Обычный 2 2 2 3" xfId="75"/>
    <cellStyle name="Обычный 2 2 2 4" xfId="76"/>
    <cellStyle name="Обычный 2 2 3" xfId="77"/>
    <cellStyle name="Обычный 2 2 4" xfId="78"/>
    <cellStyle name="Обычный 2 2 5" xfId="79"/>
    <cellStyle name="Обычный 2 3" xfId="80"/>
    <cellStyle name="Обычный 2 4" xfId="81"/>
    <cellStyle name="Обычный 2 5" xfId="82"/>
    <cellStyle name="Обычный 3" xfId="83"/>
    <cellStyle name="Обычный 3 2" xfId="84"/>
    <cellStyle name="Обычный 3 3" xfId="85"/>
    <cellStyle name="Обычный 3 4" xfId="86"/>
    <cellStyle name="Обычный 3 5" xfId="87"/>
    <cellStyle name="Обычный 4" xfId="88"/>
    <cellStyle name="Обычный 4 2" xfId="89"/>
    <cellStyle name="Обычный 4 3" xfId="90"/>
    <cellStyle name="Обычный 4 4" xfId="91"/>
    <cellStyle name="Обычный 5" xfId="92"/>
    <cellStyle name="Обычный 5 2" xfId="93"/>
    <cellStyle name="Обычный 5 3" xfId="94"/>
    <cellStyle name="Обычный 6" xfId="95"/>
    <cellStyle name="Обычный 6 2" xfId="96"/>
    <cellStyle name="Обычный 7" xfId="97"/>
    <cellStyle name="Обычный_Расчет тарифа для ЗАО БЭС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Текстовый" xfId="106"/>
    <cellStyle name="Тысячи [0]_3Com" xfId="107"/>
    <cellStyle name="Тысячи_3Com" xfId="108"/>
    <cellStyle name="Comma" xfId="109"/>
    <cellStyle name="Comma [0]" xfId="110"/>
    <cellStyle name="Формула" xfId="111"/>
    <cellStyle name="ФормулаВБ" xfId="112"/>
    <cellStyle name="ФормулаНаКонтроль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zoomScale="80" zoomScaleNormal="80" zoomScaleSheetLayoutView="80" zoomScalePageLayoutView="0" workbookViewId="0" topLeftCell="A1">
      <selection activeCell="A2" sqref="A2:L2"/>
    </sheetView>
  </sheetViews>
  <sheetFormatPr defaultColWidth="8.00390625" defaultRowHeight="15"/>
  <cols>
    <col min="1" max="1" width="4.28125" style="1" customWidth="1"/>
    <col min="2" max="2" width="33.8515625" style="1" customWidth="1"/>
    <col min="3" max="3" width="12.140625" style="1" customWidth="1"/>
    <col min="4" max="4" width="11.421875" style="1" customWidth="1"/>
    <col min="5" max="5" width="11.57421875" style="1" customWidth="1"/>
    <col min="6" max="6" width="11.421875" style="1" customWidth="1"/>
    <col min="7" max="8" width="11.00390625" style="1" customWidth="1"/>
    <col min="9" max="9" width="11.421875" style="1" customWidth="1"/>
    <col min="10" max="10" width="10.7109375" style="1" customWidth="1"/>
    <col min="11" max="11" width="11.28125" style="1" customWidth="1"/>
    <col min="12" max="12" width="11.00390625" style="1" customWidth="1"/>
    <col min="13" max="16384" width="8.00390625" style="1" customWidth="1"/>
  </cols>
  <sheetData>
    <row r="2" spans="1:12" ht="21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12.75">
      <c r="L3" s="2"/>
    </row>
    <row r="4" spans="1:12" ht="27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12.75">
      <c r="G6" s="3"/>
    </row>
    <row r="7" spans="1:12" ht="16.5" customHeight="1">
      <c r="A7" s="19" t="s">
        <v>2</v>
      </c>
      <c r="B7" s="19" t="s">
        <v>3</v>
      </c>
      <c r="C7" s="20" t="s">
        <v>4</v>
      </c>
      <c r="D7" s="21"/>
      <c r="E7" s="21"/>
      <c r="F7" s="21"/>
      <c r="G7" s="22"/>
      <c r="H7" s="20" t="s">
        <v>5</v>
      </c>
      <c r="I7" s="21"/>
      <c r="J7" s="21"/>
      <c r="K7" s="21"/>
      <c r="L7" s="22"/>
    </row>
    <row r="8" spans="1:12" ht="27" customHeight="1">
      <c r="A8" s="19"/>
      <c r="B8" s="19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</row>
    <row r="9" spans="1:12" s="6" customFormat="1" ht="12">
      <c r="A9" s="5">
        <v>1</v>
      </c>
      <c r="B9" s="5">
        <f aca="true" t="shared" si="0" ref="B9:L9">+A9+1</f>
        <v>2</v>
      </c>
      <c r="C9" s="5">
        <v>3</v>
      </c>
      <c r="D9" s="5">
        <f t="shared" si="0"/>
        <v>4</v>
      </c>
      <c r="E9" s="5">
        <f t="shared" si="0"/>
        <v>5</v>
      </c>
      <c r="F9" s="5">
        <f t="shared" si="0"/>
        <v>6</v>
      </c>
      <c r="G9" s="5">
        <f t="shared" si="0"/>
        <v>7</v>
      </c>
      <c r="H9" s="5">
        <f t="shared" si="0"/>
        <v>8</v>
      </c>
      <c r="I9" s="5">
        <f t="shared" si="0"/>
        <v>9</v>
      </c>
      <c r="J9" s="5">
        <f t="shared" si="0"/>
        <v>10</v>
      </c>
      <c r="K9" s="5">
        <f t="shared" si="0"/>
        <v>11</v>
      </c>
      <c r="L9" s="5">
        <f t="shared" si="0"/>
        <v>12</v>
      </c>
    </row>
    <row r="10" spans="1:12" ht="30">
      <c r="A10" s="7" t="s">
        <v>11</v>
      </c>
      <c r="B10" s="8" t="s">
        <v>12</v>
      </c>
      <c r="C10" s="9">
        <v>2018.688</v>
      </c>
      <c r="D10" s="9">
        <v>326.841</v>
      </c>
      <c r="E10" s="9">
        <v>303.665</v>
      </c>
      <c r="F10" s="9">
        <v>1740.474</v>
      </c>
      <c r="G10" s="9">
        <v>1219.3179999999998</v>
      </c>
      <c r="H10" s="9">
        <v>1995.2740000000001</v>
      </c>
      <c r="I10" s="9">
        <v>326.841</v>
      </c>
      <c r="J10" s="9">
        <v>295.55899999999997</v>
      </c>
      <c r="K10" s="9">
        <v>1795.558</v>
      </c>
      <c r="L10" s="9">
        <v>1325.4599999999998</v>
      </c>
    </row>
    <row r="11" spans="1:12" ht="15">
      <c r="A11" s="7" t="s">
        <v>13</v>
      </c>
      <c r="B11" s="8" t="s">
        <v>14</v>
      </c>
      <c r="C11" s="9">
        <f>D11+E11+F11+G11</f>
        <v>303.46900000000005</v>
      </c>
      <c r="D11" s="9">
        <v>22.706</v>
      </c>
      <c r="E11" s="9">
        <v>9.594</v>
      </c>
      <c r="F11" s="9">
        <v>152.466</v>
      </c>
      <c r="G11" s="9">
        <v>118.703</v>
      </c>
      <c r="H11" s="15">
        <f>I11+J11+K11+L11</f>
        <v>279.281</v>
      </c>
      <c r="I11" s="9">
        <v>22.706</v>
      </c>
      <c r="J11" s="9">
        <v>9.338</v>
      </c>
      <c r="K11" s="9">
        <v>135.02599999999998</v>
      </c>
      <c r="L11" s="9">
        <v>112.211</v>
      </c>
    </row>
    <row r="12" spans="1:12" ht="15">
      <c r="A12" s="7"/>
      <c r="B12" s="8" t="s">
        <v>15</v>
      </c>
      <c r="C12" s="14">
        <f aca="true" t="shared" si="1" ref="C12:L12">C11/C10</f>
        <v>0.15032981817893604</v>
      </c>
      <c r="D12" s="14">
        <f t="shared" si="1"/>
        <v>0.06947108838854366</v>
      </c>
      <c r="E12" s="14">
        <f t="shared" si="1"/>
        <v>0.03159402631188974</v>
      </c>
      <c r="F12" s="14">
        <f t="shared" si="1"/>
        <v>0.0876002744080061</v>
      </c>
      <c r="G12" s="14">
        <f t="shared" si="1"/>
        <v>0.09735196232648088</v>
      </c>
      <c r="H12" s="14">
        <f t="shared" si="1"/>
        <v>0.1399712520686382</v>
      </c>
      <c r="I12" s="14">
        <f t="shared" si="1"/>
        <v>0.06947108838854366</v>
      </c>
      <c r="J12" s="14">
        <f t="shared" si="1"/>
        <v>0.03159436863705724</v>
      </c>
      <c r="K12" s="14">
        <f t="shared" si="1"/>
        <v>0.07520002138610948</v>
      </c>
      <c r="L12" s="14">
        <f t="shared" si="1"/>
        <v>0.08465815641362245</v>
      </c>
    </row>
    <row r="13" spans="1:12" ht="45">
      <c r="A13" s="7" t="s">
        <v>16</v>
      </c>
      <c r="B13" s="8" t="s">
        <v>17</v>
      </c>
      <c r="C13" s="9">
        <f>D13+E13+F13+G13</f>
        <v>5.482</v>
      </c>
      <c r="D13" s="9">
        <v>0</v>
      </c>
      <c r="E13" s="9">
        <v>0</v>
      </c>
      <c r="F13" s="9">
        <v>5.199</v>
      </c>
      <c r="G13" s="9">
        <v>0.283</v>
      </c>
      <c r="H13" s="9">
        <f>I13+J13+K13+L13</f>
        <v>5.1000000000000005</v>
      </c>
      <c r="I13" s="9">
        <v>0</v>
      </c>
      <c r="J13" s="9">
        <v>0</v>
      </c>
      <c r="K13" s="9">
        <v>4.817</v>
      </c>
      <c r="L13" s="9">
        <v>0.283</v>
      </c>
    </row>
    <row r="14" spans="1:12" ht="15">
      <c r="A14" s="7" t="s">
        <v>18</v>
      </c>
      <c r="B14" s="8" t="s">
        <v>19</v>
      </c>
      <c r="C14" s="9">
        <f>SUM(D14:G14)</f>
        <v>1709.737</v>
      </c>
      <c r="D14" s="9">
        <v>207.057</v>
      </c>
      <c r="E14" s="9">
        <v>31.673</v>
      </c>
      <c r="F14" s="9">
        <v>370.675</v>
      </c>
      <c r="G14" s="9">
        <v>1100.332</v>
      </c>
      <c r="H14" s="9">
        <f>I14+J14+K14+L14</f>
        <v>1710.893</v>
      </c>
      <c r="I14" s="9">
        <v>109.891</v>
      </c>
      <c r="J14" s="9">
        <v>50.597</v>
      </c>
      <c r="K14" s="9">
        <v>337.438</v>
      </c>
      <c r="L14" s="9">
        <v>1212.967</v>
      </c>
    </row>
    <row r="15" spans="1:12" ht="1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ht="12.75">
      <c r="B16" s="13"/>
    </row>
    <row r="17" spans="1:12" ht="28.5" customHeight="1">
      <c r="A17" s="16" t="s">
        <v>20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ht="12.75">
      <c r="B18" s="13"/>
    </row>
    <row r="19" ht="12.75">
      <c r="B19" s="13"/>
    </row>
    <row r="20" ht="12.75">
      <c r="B20" s="13"/>
    </row>
    <row r="21" ht="12.75">
      <c r="B21" s="13"/>
    </row>
    <row r="22" ht="12.75">
      <c r="B22" s="13"/>
    </row>
    <row r="23" ht="12.75">
      <c r="B23" s="13"/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</sheetData>
  <sheetProtection/>
  <mergeCells count="8">
    <mergeCell ref="A17:L17"/>
    <mergeCell ref="A2:L2"/>
    <mergeCell ref="A4:L4"/>
    <mergeCell ref="A5:L5"/>
    <mergeCell ref="A7:A8"/>
    <mergeCell ref="B7:B8"/>
    <mergeCell ref="C7:G7"/>
    <mergeCell ref="H7:L7"/>
  </mergeCells>
  <printOptions horizontalCentered="1" verticalCentered="1"/>
  <pageMargins left="0.38" right="0" top="0.78" bottom="0.66" header="0.5118110236220472" footer="0.5118110236220472"/>
  <pageSetup blackAndWhite="1"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2011-02-26T03:28:19Z</dcterms:created>
  <dcterms:modified xsi:type="dcterms:W3CDTF">2011-02-27T01:19:03Z</dcterms:modified>
  <cp:category/>
  <cp:version/>
  <cp:contentType/>
  <cp:contentStatus/>
</cp:coreProperties>
</file>