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3г\01.январь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 " sheetId="5" r:id="rId1"/>
  </sheets>
  <definedNames>
    <definedName name="_xlnm._FilterDatabase" localSheetId="0" hidden="1">'Реестр '!$B$4:$H$4</definedName>
    <definedName name="_xlnm.Print_Area" localSheetId="0">'Реестр '!$A$1:$H$54</definedName>
  </definedNames>
  <calcPr calcId="162913"/>
</workbook>
</file>

<file path=xl/calcChain.xml><?xml version="1.0" encoding="utf-8"?>
<calcChain xmlns="http://schemas.openxmlformats.org/spreadsheetml/2006/main">
  <c r="D5" i="5" l="1"/>
  <c r="E5" i="5"/>
  <c r="F5" i="5" s="1"/>
  <c r="G5" i="5" s="1"/>
  <c r="H5" i="5" s="1"/>
  <c r="C5" i="5"/>
  <c r="H54" i="5" l="1"/>
  <c r="H51" i="5"/>
  <c r="H48" i="5"/>
  <c r="H46" i="5"/>
  <c r="H38" i="5"/>
  <c r="H37" i="5"/>
  <c r="H34" i="5"/>
  <c r="H32" i="5"/>
  <c r="H23" i="5"/>
  <c r="H18" i="5"/>
  <c r="H15" i="5"/>
  <c r="H8" i="5"/>
  <c r="H50" i="5"/>
  <c r="H45" i="5"/>
  <c r="H31" i="5"/>
  <c r="H30" i="5"/>
  <c r="H22" i="5"/>
  <c r="H17" i="5"/>
  <c r="H14" i="5"/>
  <c r="H13" i="5"/>
  <c r="H12" i="5"/>
  <c r="H11" i="5"/>
  <c r="H10" i="5"/>
  <c r="H7" i="5"/>
  <c r="H6" i="5"/>
  <c r="D54" i="5"/>
</calcChain>
</file>

<file path=xl/sharedStrings.xml><?xml version="1.0" encoding="utf-8"?>
<sst xmlns="http://schemas.openxmlformats.org/spreadsheetml/2006/main" count="77" uniqueCount="76">
  <si>
    <t>Дата заключения договора</t>
  </si>
  <si>
    <t>Срок выполнения мероприятий по договору, месяцев</t>
  </si>
  <si>
    <t>Наименование центра питания           (ПС 35кВ и выше)</t>
  </si>
  <si>
    <t>Запрашиваемая максимальная мощность,                кВт</t>
  </si>
  <si>
    <t>Плата по договору             (с НДС),           руб</t>
  </si>
  <si>
    <t>Осиновка 35/6 кВ</t>
  </si>
  <si>
    <t>Чуна 110/10 кВ</t>
  </si>
  <si>
    <t>Городская 110/35/10 кВ</t>
  </si>
  <si>
    <t>Янталь 35/10 кВ</t>
  </si>
  <si>
    <t>Западная 110/10 кВ</t>
  </si>
  <si>
    <t>Птицефабрика 35/6 кВ</t>
  </si>
  <si>
    <t>Игирма 110/10 кВ</t>
  </si>
  <si>
    <t>30 рабочих дней</t>
  </si>
  <si>
    <t>Дачная 35/6 кВ</t>
  </si>
  <si>
    <t>Гидростроитель 110/35/27,5/6 кВ</t>
  </si>
  <si>
    <t>Бикей 110/10 кВ</t>
  </si>
  <si>
    <t>БР-72 35/6 кВ</t>
  </si>
  <si>
    <t>Промышленная 110/6 кВ</t>
  </si>
  <si>
    <t>Боково 35/6 кВ</t>
  </si>
  <si>
    <t>Инкубатор 110/10 кВ</t>
  </si>
  <si>
    <t>ТЭЦ-7 35/6 кВ</t>
  </si>
  <si>
    <t>Южная 110/10 кВ</t>
  </si>
  <si>
    <t>Заводская 220/110/10 кВ</t>
  </si>
  <si>
    <t>Звездная 220/27,5/10 кВ</t>
  </si>
  <si>
    <t>1046/2</t>
  </si>
  <si>
    <t>1333/1</t>
  </si>
  <si>
    <t>1347/2</t>
  </si>
  <si>
    <t>1350/2</t>
  </si>
  <si>
    <t>1352/2</t>
  </si>
  <si>
    <t>1363/2</t>
  </si>
  <si>
    <t>1368/1</t>
  </si>
  <si>
    <t>1370/2</t>
  </si>
  <si>
    <t>1371/2</t>
  </si>
  <si>
    <t>01/2</t>
  </si>
  <si>
    <t>03/2</t>
  </si>
  <si>
    <t>04/2</t>
  </si>
  <si>
    <t>06/2</t>
  </si>
  <si>
    <t>08/2</t>
  </si>
  <si>
    <t>09/2</t>
  </si>
  <si>
    <t>11/2</t>
  </si>
  <si>
    <t>12/1</t>
  </si>
  <si>
    <t>13/1</t>
  </si>
  <si>
    <t>15/1</t>
  </si>
  <si>
    <t>19/2</t>
  </si>
  <si>
    <t>20/2</t>
  </si>
  <si>
    <t>23/1</t>
  </si>
  <si>
    <t>24/2</t>
  </si>
  <si>
    <t>25/1</t>
  </si>
  <si>
    <t>26/2</t>
  </si>
  <si>
    <t>28/2</t>
  </si>
  <si>
    <t>31/2</t>
  </si>
  <si>
    <t>32/2</t>
  </si>
  <si>
    <t>33/2</t>
  </si>
  <si>
    <t>35/3</t>
  </si>
  <si>
    <t>36/2</t>
  </si>
  <si>
    <t>37/1</t>
  </si>
  <si>
    <t>38/1</t>
  </si>
  <si>
    <t>39/2</t>
  </si>
  <si>
    <t>Большеокинск 35/10 кВ</t>
  </si>
  <si>
    <t>Промбаза 110/10 кВ</t>
  </si>
  <si>
    <t>15 рабочих дней</t>
  </si>
  <si>
    <t>Кежемская-Тяговая 110/27,5/10 кВ</t>
  </si>
  <si>
    <t>432/3</t>
  </si>
  <si>
    <t>2/3</t>
  </si>
  <si>
    <t>1/3</t>
  </si>
  <si>
    <t>Новочунка-Тяговая 110/27,5/10 кВ</t>
  </si>
  <si>
    <t>152/ит</t>
  </si>
  <si>
    <t>159/ит</t>
  </si>
  <si>
    <t>156/ит</t>
  </si>
  <si>
    <t>3/5</t>
  </si>
  <si>
    <t>Заводская 35/6 кВ</t>
  </si>
  <si>
    <t>Ангарская 220/35/6 кВ</t>
  </si>
  <si>
    <t xml:space="preserve">Номер договора </t>
  </si>
  <si>
    <t>Всего заключено договоров за месяц, шт</t>
  </si>
  <si>
    <t>ИТОГО</t>
  </si>
  <si>
    <t>Сведения о заключенных договорах об осуществлении технологического присоединения в январе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</si>
</sst>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right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14" fontId="1" fillId="2" borderId="3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right" vertical="center"/>
    </xf>
    <xf numFmtId="14" fontId="1" fillId="2" borderId="8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0" fontId="1" fillId="0" borderId="15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9" fontId="1" fillId="0" borderId="3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14" fontId="1" fillId="0" borderId="3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14" fontId="1" fillId="0" borderId="8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0" borderId="17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12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view="pageBreakPreview" zoomScaleNormal="100" zoomScaleSheetLayoutView="100" workbookViewId="0">
      <pane ySplit="5" topLeftCell="A6" activePane="bottomLeft" state="frozen"/>
      <selection pane="bottomLeft" activeCell="B10" sqref="B10"/>
    </sheetView>
  </sheetViews>
  <sheetFormatPr defaultRowHeight="12.75" x14ac:dyDescent="0.2"/>
  <cols>
    <col min="1" max="1" width="3" style="3" customWidth="1"/>
    <col min="2" max="2" width="39.7109375" style="3" customWidth="1"/>
    <col min="3" max="3" width="13.42578125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45" t="s">
        <v>75</v>
      </c>
      <c r="C2" s="45"/>
      <c r="D2" s="45"/>
      <c r="E2" s="45"/>
      <c r="F2" s="45"/>
      <c r="G2" s="45"/>
      <c r="H2" s="45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2</v>
      </c>
      <c r="C4" s="8" t="s">
        <v>72</v>
      </c>
      <c r="D4" s="8" t="s">
        <v>3</v>
      </c>
      <c r="E4" s="8" t="s">
        <v>0</v>
      </c>
      <c r="F4" s="8" t="s">
        <v>1</v>
      </c>
      <c r="G4" s="8" t="s">
        <v>4</v>
      </c>
      <c r="H4" s="8" t="s">
        <v>73</v>
      </c>
      <c r="I4" s="4"/>
      <c r="J4" s="4"/>
    </row>
    <row r="5" spans="1:10" s="5" customFormat="1" ht="16.5" thickBot="1" x14ac:dyDescent="0.25">
      <c r="A5" s="4"/>
      <c r="B5" s="56">
        <v>1</v>
      </c>
      <c r="C5" s="55">
        <f>B5+1</f>
        <v>2</v>
      </c>
      <c r="D5" s="8">
        <f t="shared" ref="D5:H5" si="0">C5+1</f>
        <v>3</v>
      </c>
      <c r="E5" s="55">
        <f t="shared" si="0"/>
        <v>4</v>
      </c>
      <c r="F5" s="8">
        <f t="shared" si="0"/>
        <v>5</v>
      </c>
      <c r="G5" s="55">
        <f t="shared" si="0"/>
        <v>6</v>
      </c>
      <c r="H5" s="8">
        <f t="shared" si="0"/>
        <v>7</v>
      </c>
      <c r="I5" s="4"/>
      <c r="J5" s="4"/>
    </row>
    <row r="6" spans="1:10" s="5" customFormat="1" ht="16.5" thickBot="1" x14ac:dyDescent="0.25">
      <c r="A6" s="4"/>
      <c r="B6" s="25" t="s">
        <v>71</v>
      </c>
      <c r="C6" s="26" t="s">
        <v>69</v>
      </c>
      <c r="D6" s="12">
        <v>8</v>
      </c>
      <c r="E6" s="27">
        <v>44951</v>
      </c>
      <c r="F6" s="12" t="s">
        <v>12</v>
      </c>
      <c r="G6" s="28">
        <v>8512</v>
      </c>
      <c r="H6" s="29">
        <f>COUNTA(C6:C6)</f>
        <v>1</v>
      </c>
      <c r="I6" s="4"/>
      <c r="J6" s="4"/>
    </row>
    <row r="7" spans="1:10" s="5" customFormat="1" ht="16.5" thickBot="1" x14ac:dyDescent="0.25">
      <c r="A7" s="4"/>
      <c r="B7" s="25" t="s">
        <v>15</v>
      </c>
      <c r="C7" s="26" t="s">
        <v>44</v>
      </c>
      <c r="D7" s="12">
        <v>15</v>
      </c>
      <c r="E7" s="27">
        <v>44944</v>
      </c>
      <c r="F7" s="12">
        <v>6</v>
      </c>
      <c r="G7" s="28">
        <v>36277.03</v>
      </c>
      <c r="H7" s="29">
        <f>COUNTA(C7:C7)</f>
        <v>1</v>
      </c>
      <c r="I7" s="4"/>
      <c r="J7" s="4"/>
    </row>
    <row r="8" spans="1:10" s="5" customFormat="1" ht="15.75" x14ac:dyDescent="0.2">
      <c r="A8" s="4"/>
      <c r="B8" s="46" t="s">
        <v>18</v>
      </c>
      <c r="C8" s="30">
        <v>1</v>
      </c>
      <c r="D8" s="31">
        <v>15</v>
      </c>
      <c r="E8" s="32">
        <v>44943</v>
      </c>
      <c r="F8" s="31">
        <v>6</v>
      </c>
      <c r="G8" s="33">
        <v>36277.03</v>
      </c>
      <c r="H8" s="52">
        <f>COUNTA(C8:C9)</f>
        <v>2</v>
      </c>
      <c r="I8" s="4"/>
      <c r="J8" s="4"/>
    </row>
    <row r="9" spans="1:10" s="5" customFormat="1" ht="16.5" thickBot="1" x14ac:dyDescent="0.25">
      <c r="A9" s="4"/>
      <c r="B9" s="48"/>
      <c r="C9" s="34">
        <v>12</v>
      </c>
      <c r="D9" s="35">
        <v>5</v>
      </c>
      <c r="E9" s="36">
        <v>44949</v>
      </c>
      <c r="F9" s="35" t="s">
        <v>60</v>
      </c>
      <c r="G9" s="37">
        <v>34492.25</v>
      </c>
      <c r="H9" s="54"/>
      <c r="I9" s="4"/>
      <c r="J9" s="4"/>
    </row>
    <row r="10" spans="1:10" s="5" customFormat="1" ht="16.5" thickBot="1" x14ac:dyDescent="0.25">
      <c r="A10" s="4"/>
      <c r="B10" s="25" t="s">
        <v>58</v>
      </c>
      <c r="C10" s="26" t="s">
        <v>25</v>
      </c>
      <c r="D10" s="12">
        <v>8</v>
      </c>
      <c r="E10" s="27">
        <v>44943</v>
      </c>
      <c r="F10" s="12">
        <v>6</v>
      </c>
      <c r="G10" s="28">
        <v>24000</v>
      </c>
      <c r="H10" s="29">
        <f>COUNTA(C10:C10)</f>
        <v>1</v>
      </c>
      <c r="I10" s="4"/>
      <c r="J10" s="4"/>
    </row>
    <row r="11" spans="1:10" s="5" customFormat="1" ht="16.5" thickBot="1" x14ac:dyDescent="0.25">
      <c r="A11" s="4"/>
      <c r="B11" s="38" t="s">
        <v>16</v>
      </c>
      <c r="C11" s="39" t="s">
        <v>33</v>
      </c>
      <c r="D11" s="40">
        <v>15</v>
      </c>
      <c r="E11" s="41">
        <v>44938</v>
      </c>
      <c r="F11" s="40">
        <v>6</v>
      </c>
      <c r="G11" s="57">
        <v>36277.03</v>
      </c>
      <c r="H11" s="29">
        <f>COUNTA(C11:C11)</f>
        <v>1</v>
      </c>
      <c r="I11" s="4"/>
      <c r="J11" s="4"/>
    </row>
    <row r="12" spans="1:10" s="5" customFormat="1" ht="16.5" thickBot="1" x14ac:dyDescent="0.25">
      <c r="A12" s="4"/>
      <c r="B12" s="38" t="s">
        <v>14</v>
      </c>
      <c r="C12" s="39" t="s">
        <v>52</v>
      </c>
      <c r="D12" s="40">
        <v>150</v>
      </c>
      <c r="E12" s="41">
        <v>44953</v>
      </c>
      <c r="F12" s="40">
        <v>6</v>
      </c>
      <c r="G12" s="57">
        <v>867202.75</v>
      </c>
      <c r="H12" s="29">
        <f>COUNTA(C12:C12)</f>
        <v>1</v>
      </c>
      <c r="I12" s="4"/>
      <c r="J12" s="4"/>
    </row>
    <row r="13" spans="1:10" s="5" customFormat="1" ht="16.5" thickBot="1" x14ac:dyDescent="0.25">
      <c r="A13" s="4"/>
      <c r="B13" s="25" t="s">
        <v>7</v>
      </c>
      <c r="C13" s="26" t="s">
        <v>40</v>
      </c>
      <c r="D13" s="12">
        <v>8</v>
      </c>
      <c r="E13" s="27">
        <v>44938</v>
      </c>
      <c r="F13" s="12">
        <v>6</v>
      </c>
      <c r="G13" s="28">
        <v>25536</v>
      </c>
      <c r="H13" s="29">
        <f>COUNTA(C13:C13)</f>
        <v>1</v>
      </c>
      <c r="I13" s="4"/>
      <c r="J13" s="4"/>
    </row>
    <row r="14" spans="1:10" s="5" customFormat="1" ht="16.5" thickBot="1" x14ac:dyDescent="0.25">
      <c r="A14" s="4"/>
      <c r="B14" s="25" t="s">
        <v>13</v>
      </c>
      <c r="C14" s="26" t="s">
        <v>55</v>
      </c>
      <c r="D14" s="12">
        <v>8</v>
      </c>
      <c r="E14" s="27">
        <v>44957</v>
      </c>
      <c r="F14" s="12">
        <v>6</v>
      </c>
      <c r="G14" s="28">
        <v>25536</v>
      </c>
      <c r="H14" s="29">
        <f>COUNTA(C14:C14)</f>
        <v>1</v>
      </c>
      <c r="I14" s="4"/>
      <c r="J14" s="4"/>
    </row>
    <row r="15" spans="1:10" s="5" customFormat="1" ht="15.75" x14ac:dyDescent="0.2">
      <c r="A15" s="4"/>
      <c r="B15" s="49" t="s">
        <v>22</v>
      </c>
      <c r="C15" s="42" t="s">
        <v>29</v>
      </c>
      <c r="D15" s="43">
        <v>15</v>
      </c>
      <c r="E15" s="44">
        <v>44939</v>
      </c>
      <c r="F15" s="43">
        <v>6</v>
      </c>
      <c r="G15" s="58">
        <v>36277.03</v>
      </c>
      <c r="H15" s="52">
        <f>COUNTA(C15:C16)</f>
        <v>2</v>
      </c>
      <c r="I15" s="4"/>
      <c r="J15" s="4"/>
    </row>
    <row r="16" spans="1:10" s="5" customFormat="1" ht="16.5" thickBot="1" x14ac:dyDescent="0.25">
      <c r="A16" s="4"/>
      <c r="B16" s="51"/>
      <c r="C16" s="23" t="s">
        <v>57</v>
      </c>
      <c r="D16" s="9">
        <v>150</v>
      </c>
      <c r="E16" s="24">
        <v>44953</v>
      </c>
      <c r="F16" s="9">
        <v>12</v>
      </c>
      <c r="G16" s="59">
        <v>66038.34</v>
      </c>
      <c r="H16" s="54"/>
      <c r="I16" s="4"/>
      <c r="J16" s="4"/>
    </row>
    <row r="17" spans="1:10" s="5" customFormat="1" ht="16.5" thickBot="1" x14ac:dyDescent="0.25">
      <c r="A17" s="4"/>
      <c r="B17" s="38" t="s">
        <v>70</v>
      </c>
      <c r="C17" s="39">
        <v>10</v>
      </c>
      <c r="D17" s="40">
        <v>15</v>
      </c>
      <c r="E17" s="41">
        <v>44956</v>
      </c>
      <c r="F17" s="40">
        <v>6</v>
      </c>
      <c r="G17" s="57">
        <v>36277.06</v>
      </c>
      <c r="H17" s="29">
        <f>COUNTA(C17:C17)</f>
        <v>1</v>
      </c>
      <c r="I17" s="4"/>
      <c r="J17" s="4"/>
    </row>
    <row r="18" spans="1:10" s="5" customFormat="1" ht="15.75" x14ac:dyDescent="0.2">
      <c r="A18" s="4"/>
      <c r="B18" s="46" t="s">
        <v>9</v>
      </c>
      <c r="C18" s="42" t="s">
        <v>41</v>
      </c>
      <c r="D18" s="43">
        <v>10</v>
      </c>
      <c r="E18" s="44">
        <v>44943</v>
      </c>
      <c r="F18" s="43">
        <v>12</v>
      </c>
      <c r="G18" s="58">
        <v>36277.03</v>
      </c>
      <c r="H18" s="52">
        <f>COUNTA(C18:C21)</f>
        <v>4</v>
      </c>
      <c r="I18" s="4"/>
      <c r="J18" s="4"/>
    </row>
    <row r="19" spans="1:10" s="5" customFormat="1" ht="15.75" x14ac:dyDescent="0.2">
      <c r="A19" s="4"/>
      <c r="B19" s="47"/>
      <c r="C19" s="20" t="s">
        <v>42</v>
      </c>
      <c r="D19" s="21">
        <v>15</v>
      </c>
      <c r="E19" s="22">
        <v>44949</v>
      </c>
      <c r="F19" s="21">
        <v>6</v>
      </c>
      <c r="G19" s="60">
        <v>36277.03</v>
      </c>
      <c r="H19" s="53"/>
      <c r="I19" s="4"/>
      <c r="J19" s="4"/>
    </row>
    <row r="20" spans="1:10" s="5" customFormat="1" ht="15.75" x14ac:dyDescent="0.2">
      <c r="A20" s="4"/>
      <c r="B20" s="47"/>
      <c r="C20" s="20" t="s">
        <v>45</v>
      </c>
      <c r="D20" s="21">
        <v>60</v>
      </c>
      <c r="E20" s="22">
        <v>44944</v>
      </c>
      <c r="F20" s="21">
        <v>6</v>
      </c>
      <c r="G20" s="60">
        <v>346299.47</v>
      </c>
      <c r="H20" s="53"/>
      <c r="I20" s="4"/>
      <c r="J20" s="4"/>
    </row>
    <row r="21" spans="1:10" s="5" customFormat="1" ht="16.5" thickBot="1" x14ac:dyDescent="0.25">
      <c r="A21" s="4"/>
      <c r="B21" s="48"/>
      <c r="C21" s="23" t="s">
        <v>47</v>
      </c>
      <c r="D21" s="9">
        <v>150</v>
      </c>
      <c r="E21" s="24">
        <v>44956</v>
      </c>
      <c r="F21" s="9">
        <v>6</v>
      </c>
      <c r="G21" s="59">
        <v>346299.47</v>
      </c>
      <c r="H21" s="54"/>
      <c r="I21" s="4"/>
      <c r="J21" s="4"/>
    </row>
    <row r="22" spans="1:10" s="5" customFormat="1" ht="16.5" thickBot="1" x14ac:dyDescent="0.25">
      <c r="A22" s="4"/>
      <c r="B22" s="38" t="s">
        <v>23</v>
      </c>
      <c r="C22" s="39" t="s">
        <v>24</v>
      </c>
      <c r="D22" s="40">
        <v>70</v>
      </c>
      <c r="E22" s="41">
        <v>44943</v>
      </c>
      <c r="F22" s="40" t="s">
        <v>60</v>
      </c>
      <c r="G22" s="57">
        <v>35720.1</v>
      </c>
      <c r="H22" s="29">
        <f>COUNTA(C22:C22)</f>
        <v>1</v>
      </c>
      <c r="I22" s="4"/>
      <c r="J22" s="4"/>
    </row>
    <row r="23" spans="1:10" s="5" customFormat="1" ht="15.75" x14ac:dyDescent="0.2">
      <c r="A23" s="4"/>
      <c r="B23" s="49" t="s">
        <v>11</v>
      </c>
      <c r="C23" s="42" t="s">
        <v>27</v>
      </c>
      <c r="D23" s="43">
        <v>3</v>
      </c>
      <c r="E23" s="44">
        <v>44946</v>
      </c>
      <c r="F23" s="43">
        <v>6</v>
      </c>
      <c r="G23" s="58">
        <v>9000</v>
      </c>
      <c r="H23" s="52">
        <f>COUNTA(C23:C29)</f>
        <v>7</v>
      </c>
      <c r="I23" s="4"/>
      <c r="J23" s="4"/>
    </row>
    <row r="24" spans="1:10" s="5" customFormat="1" ht="15.75" x14ac:dyDescent="0.2">
      <c r="A24" s="4"/>
      <c r="B24" s="50"/>
      <c r="C24" s="20" t="s">
        <v>34</v>
      </c>
      <c r="D24" s="21">
        <v>2</v>
      </c>
      <c r="E24" s="22">
        <v>44938</v>
      </c>
      <c r="F24" s="21">
        <v>6</v>
      </c>
      <c r="G24" s="60">
        <v>6384</v>
      </c>
      <c r="H24" s="53"/>
      <c r="I24" s="4"/>
      <c r="J24" s="4"/>
    </row>
    <row r="25" spans="1:10" s="5" customFormat="1" ht="15.75" x14ac:dyDescent="0.2">
      <c r="A25" s="4"/>
      <c r="B25" s="50"/>
      <c r="C25" s="17" t="s">
        <v>35</v>
      </c>
      <c r="D25" s="18">
        <v>2</v>
      </c>
      <c r="E25" s="19">
        <v>44943</v>
      </c>
      <c r="F25" s="18">
        <v>6</v>
      </c>
      <c r="G25" s="61">
        <v>6384</v>
      </c>
      <c r="H25" s="53"/>
      <c r="I25" s="4"/>
      <c r="J25" s="4"/>
    </row>
    <row r="26" spans="1:10" s="5" customFormat="1" ht="15.75" x14ac:dyDescent="0.2">
      <c r="A26" s="4"/>
      <c r="B26" s="50"/>
      <c r="C26" s="17" t="s">
        <v>36</v>
      </c>
      <c r="D26" s="18">
        <v>8</v>
      </c>
      <c r="E26" s="19">
        <v>44944</v>
      </c>
      <c r="F26" s="18">
        <v>6</v>
      </c>
      <c r="G26" s="61">
        <v>25536</v>
      </c>
      <c r="H26" s="53"/>
      <c r="I26" s="4"/>
      <c r="J26" s="4"/>
    </row>
    <row r="27" spans="1:10" s="5" customFormat="1" ht="15.75" x14ac:dyDescent="0.2">
      <c r="A27" s="4"/>
      <c r="B27" s="50"/>
      <c r="C27" s="20" t="s">
        <v>37</v>
      </c>
      <c r="D27" s="21">
        <v>3</v>
      </c>
      <c r="E27" s="22">
        <v>44949</v>
      </c>
      <c r="F27" s="21">
        <v>6</v>
      </c>
      <c r="G27" s="60">
        <v>9576</v>
      </c>
      <c r="H27" s="53"/>
      <c r="I27" s="4"/>
      <c r="J27" s="4"/>
    </row>
    <row r="28" spans="1:10" s="5" customFormat="1" ht="15.75" x14ac:dyDescent="0.2">
      <c r="A28" s="4"/>
      <c r="B28" s="50"/>
      <c r="C28" s="20" t="s">
        <v>50</v>
      </c>
      <c r="D28" s="21">
        <v>3</v>
      </c>
      <c r="E28" s="22">
        <v>44953</v>
      </c>
      <c r="F28" s="21">
        <v>6</v>
      </c>
      <c r="G28" s="60">
        <v>9576</v>
      </c>
      <c r="H28" s="53"/>
      <c r="I28" s="4"/>
      <c r="J28" s="4"/>
    </row>
    <row r="29" spans="1:10" s="5" customFormat="1" ht="16.5" thickBot="1" x14ac:dyDescent="0.25">
      <c r="A29" s="4"/>
      <c r="B29" s="51"/>
      <c r="C29" s="34" t="s">
        <v>54</v>
      </c>
      <c r="D29" s="35">
        <v>6</v>
      </c>
      <c r="E29" s="36">
        <v>44952</v>
      </c>
      <c r="F29" s="35">
        <v>6</v>
      </c>
      <c r="G29" s="37">
        <v>19152</v>
      </c>
      <c r="H29" s="54"/>
      <c r="I29" s="4"/>
      <c r="J29" s="4"/>
    </row>
    <row r="30" spans="1:10" s="5" customFormat="1" ht="16.5" thickBot="1" x14ac:dyDescent="0.25">
      <c r="A30" s="4"/>
      <c r="B30" s="38" t="s">
        <v>19</v>
      </c>
      <c r="C30" s="39" t="s">
        <v>28</v>
      </c>
      <c r="D30" s="40">
        <v>150</v>
      </c>
      <c r="E30" s="41">
        <v>44937</v>
      </c>
      <c r="F30" s="40">
        <v>6</v>
      </c>
      <c r="G30" s="57">
        <v>346299.47</v>
      </c>
      <c r="H30" s="29">
        <f>COUNTA(C30:C30)</f>
        <v>1</v>
      </c>
      <c r="I30" s="4"/>
      <c r="J30" s="4"/>
    </row>
    <row r="31" spans="1:10" s="5" customFormat="1" ht="16.5" thickBot="1" x14ac:dyDescent="0.25">
      <c r="A31" s="4"/>
      <c r="B31" s="38" t="s">
        <v>61</v>
      </c>
      <c r="C31" s="39" t="s">
        <v>39</v>
      </c>
      <c r="D31" s="40">
        <v>8</v>
      </c>
      <c r="E31" s="41">
        <v>44943</v>
      </c>
      <c r="F31" s="40">
        <v>6</v>
      </c>
      <c r="G31" s="57">
        <v>25536</v>
      </c>
      <c r="H31" s="29">
        <f>COUNTA(C31:C31)</f>
        <v>1</v>
      </c>
      <c r="I31" s="4"/>
      <c r="J31" s="4"/>
    </row>
    <row r="32" spans="1:10" s="5" customFormat="1" ht="15.75" x14ac:dyDescent="0.2">
      <c r="A32" s="4"/>
      <c r="B32" s="46" t="s">
        <v>65</v>
      </c>
      <c r="C32" s="30" t="s">
        <v>62</v>
      </c>
      <c r="D32" s="31">
        <v>8</v>
      </c>
      <c r="E32" s="32">
        <v>44937</v>
      </c>
      <c r="F32" s="31">
        <v>6</v>
      </c>
      <c r="G32" s="33">
        <v>24000</v>
      </c>
      <c r="H32" s="52">
        <f>COUNTA(C32:C33)</f>
        <v>2</v>
      </c>
      <c r="I32" s="4"/>
      <c r="J32" s="4"/>
    </row>
    <row r="33" spans="1:10" s="5" customFormat="1" ht="16.5" thickBot="1" x14ac:dyDescent="0.25">
      <c r="A33" s="4"/>
      <c r="B33" s="48"/>
      <c r="C33" s="34" t="s">
        <v>64</v>
      </c>
      <c r="D33" s="35">
        <v>8</v>
      </c>
      <c r="E33" s="36">
        <v>44945</v>
      </c>
      <c r="F33" s="35">
        <v>6</v>
      </c>
      <c r="G33" s="37">
        <v>25536</v>
      </c>
      <c r="H33" s="54"/>
      <c r="I33" s="4"/>
      <c r="J33" s="4"/>
    </row>
    <row r="34" spans="1:10" s="5" customFormat="1" ht="15.75" x14ac:dyDescent="0.2">
      <c r="A34" s="4"/>
      <c r="B34" s="46" t="s">
        <v>5</v>
      </c>
      <c r="C34" s="30" t="s">
        <v>26</v>
      </c>
      <c r="D34" s="31">
        <v>7</v>
      </c>
      <c r="E34" s="32">
        <v>44928</v>
      </c>
      <c r="F34" s="31">
        <v>6</v>
      </c>
      <c r="G34" s="33">
        <v>21000</v>
      </c>
      <c r="H34" s="52">
        <f>COUNTA(C34:C36)</f>
        <v>3</v>
      </c>
      <c r="I34" s="4"/>
      <c r="J34" s="4"/>
    </row>
    <row r="35" spans="1:10" s="5" customFormat="1" ht="15.75" x14ac:dyDescent="0.2">
      <c r="A35" s="4"/>
      <c r="B35" s="47"/>
      <c r="C35" s="17" t="s">
        <v>48</v>
      </c>
      <c r="D35" s="18">
        <v>15</v>
      </c>
      <c r="E35" s="19">
        <v>44951</v>
      </c>
      <c r="F35" s="18">
        <v>6</v>
      </c>
      <c r="G35" s="61">
        <v>36277.03</v>
      </c>
      <c r="H35" s="53"/>
      <c r="I35" s="4"/>
      <c r="J35" s="4"/>
    </row>
    <row r="36" spans="1:10" s="5" customFormat="1" ht="16.5" thickBot="1" x14ac:dyDescent="0.25">
      <c r="A36" s="4"/>
      <c r="B36" s="48"/>
      <c r="C36" s="34" t="s">
        <v>49</v>
      </c>
      <c r="D36" s="35">
        <v>8</v>
      </c>
      <c r="E36" s="36">
        <v>44951</v>
      </c>
      <c r="F36" s="35">
        <v>6</v>
      </c>
      <c r="G36" s="37">
        <v>25536</v>
      </c>
      <c r="H36" s="54"/>
      <c r="I36" s="4"/>
      <c r="J36" s="4"/>
    </row>
    <row r="37" spans="1:10" s="5" customFormat="1" ht="16.5" thickBot="1" x14ac:dyDescent="0.25">
      <c r="A37" s="4"/>
      <c r="B37" s="38" t="s">
        <v>59</v>
      </c>
      <c r="C37" s="39" t="s">
        <v>56</v>
      </c>
      <c r="D37" s="40">
        <v>700</v>
      </c>
      <c r="E37" s="41">
        <v>44952</v>
      </c>
      <c r="F37" s="40">
        <v>24</v>
      </c>
      <c r="G37" s="57">
        <v>346413.01</v>
      </c>
      <c r="H37" s="29">
        <f>COUNTA(C37:C37)</f>
        <v>1</v>
      </c>
      <c r="I37" s="4"/>
      <c r="J37" s="4"/>
    </row>
    <row r="38" spans="1:10" s="5" customFormat="1" ht="15.75" x14ac:dyDescent="0.2">
      <c r="A38" s="4"/>
      <c r="B38" s="46" t="s">
        <v>17</v>
      </c>
      <c r="C38" s="30">
        <v>336</v>
      </c>
      <c r="D38" s="31">
        <v>15</v>
      </c>
      <c r="E38" s="32">
        <v>44935</v>
      </c>
      <c r="F38" s="31">
        <v>6</v>
      </c>
      <c r="G38" s="33">
        <v>36277.03</v>
      </c>
      <c r="H38" s="52">
        <f>COUNTA(C38:C44)</f>
        <v>7</v>
      </c>
      <c r="I38" s="4"/>
      <c r="J38" s="4"/>
    </row>
    <row r="39" spans="1:10" s="5" customFormat="1" ht="15.75" x14ac:dyDescent="0.2">
      <c r="A39" s="4"/>
      <c r="B39" s="47"/>
      <c r="C39" s="20">
        <v>4</v>
      </c>
      <c r="D39" s="21">
        <v>15</v>
      </c>
      <c r="E39" s="22">
        <v>44943</v>
      </c>
      <c r="F39" s="21">
        <v>6</v>
      </c>
      <c r="G39" s="60">
        <v>36277.03</v>
      </c>
      <c r="H39" s="53"/>
      <c r="I39" s="4"/>
      <c r="J39" s="4"/>
    </row>
    <row r="40" spans="1:10" s="5" customFormat="1" ht="15.75" x14ac:dyDescent="0.2">
      <c r="A40" s="4"/>
      <c r="B40" s="47"/>
      <c r="C40" s="20">
        <v>7</v>
      </c>
      <c r="D40" s="21">
        <v>15</v>
      </c>
      <c r="E40" s="22">
        <v>44950</v>
      </c>
      <c r="F40" s="21">
        <v>6</v>
      </c>
      <c r="G40" s="60">
        <v>36277.06</v>
      </c>
      <c r="H40" s="53"/>
      <c r="I40" s="4"/>
      <c r="J40" s="4"/>
    </row>
    <row r="41" spans="1:10" s="5" customFormat="1" ht="15.75" x14ac:dyDescent="0.2">
      <c r="A41" s="4"/>
      <c r="B41" s="47"/>
      <c r="C41" s="20">
        <v>11</v>
      </c>
      <c r="D41" s="21">
        <v>15</v>
      </c>
      <c r="E41" s="22">
        <v>44949</v>
      </c>
      <c r="F41" s="21">
        <v>6</v>
      </c>
      <c r="G41" s="60">
        <v>36277.06</v>
      </c>
      <c r="H41" s="53"/>
      <c r="I41" s="4"/>
      <c r="J41" s="4"/>
    </row>
    <row r="42" spans="1:10" s="5" customFormat="1" ht="15.75" x14ac:dyDescent="0.2">
      <c r="A42" s="4"/>
      <c r="B42" s="47"/>
      <c r="C42" s="20" t="s">
        <v>66</v>
      </c>
      <c r="D42" s="21">
        <v>5</v>
      </c>
      <c r="E42" s="22">
        <v>44946</v>
      </c>
      <c r="F42" s="21">
        <v>12</v>
      </c>
      <c r="G42" s="60">
        <v>21744</v>
      </c>
      <c r="H42" s="53"/>
      <c r="I42" s="4"/>
      <c r="J42" s="4"/>
    </row>
    <row r="43" spans="1:10" s="5" customFormat="1" ht="15.75" x14ac:dyDescent="0.2">
      <c r="A43" s="4"/>
      <c r="B43" s="47"/>
      <c r="C43" s="20" t="s">
        <v>67</v>
      </c>
      <c r="D43" s="21">
        <v>5</v>
      </c>
      <c r="E43" s="22">
        <v>44942</v>
      </c>
      <c r="F43" s="21">
        <v>12</v>
      </c>
      <c r="G43" s="60">
        <v>21744</v>
      </c>
      <c r="H43" s="53"/>
      <c r="I43" s="4"/>
      <c r="J43" s="4"/>
    </row>
    <row r="44" spans="1:10" s="5" customFormat="1" ht="16.5" thickBot="1" x14ac:dyDescent="0.25">
      <c r="A44" s="4"/>
      <c r="B44" s="48"/>
      <c r="C44" s="34" t="s">
        <v>68</v>
      </c>
      <c r="D44" s="35">
        <v>15</v>
      </c>
      <c r="E44" s="36">
        <v>44950</v>
      </c>
      <c r="F44" s="35">
        <v>12</v>
      </c>
      <c r="G44" s="37">
        <v>21744</v>
      </c>
      <c r="H44" s="54"/>
      <c r="I44" s="4"/>
      <c r="J44" s="4"/>
    </row>
    <row r="45" spans="1:10" s="5" customFormat="1" ht="16.5" thickBot="1" x14ac:dyDescent="0.25">
      <c r="A45" s="4"/>
      <c r="B45" s="38" t="s">
        <v>10</v>
      </c>
      <c r="C45" s="39" t="s">
        <v>46</v>
      </c>
      <c r="D45" s="40">
        <v>20</v>
      </c>
      <c r="E45" s="41">
        <v>44951</v>
      </c>
      <c r="F45" s="40">
        <v>12</v>
      </c>
      <c r="G45" s="57">
        <v>36277.03</v>
      </c>
      <c r="H45" s="29">
        <f>COUNTA(C45:C45)</f>
        <v>1</v>
      </c>
      <c r="I45" s="4"/>
      <c r="J45" s="4"/>
    </row>
    <row r="46" spans="1:10" s="5" customFormat="1" ht="15.75" x14ac:dyDescent="0.2">
      <c r="A46" s="4"/>
      <c r="B46" s="46" t="s">
        <v>20</v>
      </c>
      <c r="C46" s="30" t="s">
        <v>43</v>
      </c>
      <c r="D46" s="31">
        <v>15</v>
      </c>
      <c r="E46" s="32">
        <v>44949</v>
      </c>
      <c r="F46" s="31">
        <v>6</v>
      </c>
      <c r="G46" s="33">
        <v>36277.03</v>
      </c>
      <c r="H46" s="52">
        <f>COUNTA(C46:C47)</f>
        <v>2</v>
      </c>
      <c r="I46" s="4"/>
      <c r="J46" s="4"/>
    </row>
    <row r="47" spans="1:10" s="5" customFormat="1" ht="16.5" thickBot="1" x14ac:dyDescent="0.25">
      <c r="A47" s="4"/>
      <c r="B47" s="48"/>
      <c r="C47" s="23" t="s">
        <v>51</v>
      </c>
      <c r="D47" s="9">
        <v>15</v>
      </c>
      <c r="E47" s="24">
        <v>44951</v>
      </c>
      <c r="F47" s="9">
        <v>6</v>
      </c>
      <c r="G47" s="59">
        <v>36277.03</v>
      </c>
      <c r="H47" s="54"/>
      <c r="I47" s="4"/>
      <c r="J47" s="4"/>
    </row>
    <row r="48" spans="1:10" s="5" customFormat="1" ht="15.75" x14ac:dyDescent="0.2">
      <c r="A48" s="4"/>
      <c r="B48" s="46" t="s">
        <v>6</v>
      </c>
      <c r="C48" s="30" t="s">
        <v>53</v>
      </c>
      <c r="D48" s="31">
        <v>15</v>
      </c>
      <c r="E48" s="32">
        <v>44956</v>
      </c>
      <c r="F48" s="31">
        <v>6</v>
      </c>
      <c r="G48" s="33">
        <v>36277.03</v>
      </c>
      <c r="H48" s="52">
        <f>COUNTA(C48:C49)</f>
        <v>2</v>
      </c>
      <c r="I48" s="4"/>
      <c r="J48" s="4"/>
    </row>
    <row r="49" spans="1:10" s="5" customFormat="1" ht="16.5" thickBot="1" x14ac:dyDescent="0.25">
      <c r="A49" s="4"/>
      <c r="B49" s="48"/>
      <c r="C49" s="34" t="s">
        <v>63</v>
      </c>
      <c r="D49" s="35">
        <v>5</v>
      </c>
      <c r="E49" s="36">
        <v>44944</v>
      </c>
      <c r="F49" s="35">
        <v>6</v>
      </c>
      <c r="G49" s="37">
        <v>15960</v>
      </c>
      <c r="H49" s="54"/>
      <c r="I49" s="4"/>
      <c r="J49" s="4"/>
    </row>
    <row r="50" spans="1:10" s="5" customFormat="1" ht="16.5" thickBot="1" x14ac:dyDescent="0.25">
      <c r="A50" s="4"/>
      <c r="B50" s="25" t="s">
        <v>21</v>
      </c>
      <c r="C50" s="26" t="s">
        <v>30</v>
      </c>
      <c r="D50" s="12">
        <v>100</v>
      </c>
      <c r="E50" s="27">
        <v>44938</v>
      </c>
      <c r="F50" s="12">
        <v>12</v>
      </c>
      <c r="G50" s="28">
        <v>346413.01</v>
      </c>
      <c r="H50" s="29">
        <f>COUNTA(C50:C50)</f>
        <v>1</v>
      </c>
      <c r="I50" s="4"/>
      <c r="J50" s="4"/>
    </row>
    <row r="51" spans="1:10" s="5" customFormat="1" ht="15.75" x14ac:dyDescent="0.2">
      <c r="A51" s="4"/>
      <c r="B51" s="49" t="s">
        <v>8</v>
      </c>
      <c r="C51" s="42" t="s">
        <v>31</v>
      </c>
      <c r="D51" s="43">
        <v>7</v>
      </c>
      <c r="E51" s="44">
        <v>44938</v>
      </c>
      <c r="F51" s="43">
        <v>6</v>
      </c>
      <c r="G51" s="58">
        <v>21000</v>
      </c>
      <c r="H51" s="52">
        <f>COUNTA(C51:C53)</f>
        <v>3</v>
      </c>
      <c r="I51" s="4"/>
      <c r="J51" s="4"/>
    </row>
    <row r="52" spans="1:10" s="5" customFormat="1" ht="15.75" x14ac:dyDescent="0.2">
      <c r="A52" s="4"/>
      <c r="B52" s="50"/>
      <c r="C52" s="20" t="s">
        <v>32</v>
      </c>
      <c r="D52" s="21">
        <v>4</v>
      </c>
      <c r="E52" s="22">
        <v>44939</v>
      </c>
      <c r="F52" s="21">
        <v>6</v>
      </c>
      <c r="G52" s="62">
        <v>12000</v>
      </c>
      <c r="H52" s="53"/>
      <c r="I52" s="4"/>
      <c r="J52" s="4"/>
    </row>
    <row r="53" spans="1:10" s="5" customFormat="1" ht="16.5" thickBot="1" x14ac:dyDescent="0.25">
      <c r="A53" s="4"/>
      <c r="B53" s="51"/>
      <c r="C53" s="23" t="s">
        <v>38</v>
      </c>
      <c r="D53" s="9">
        <v>3</v>
      </c>
      <c r="E53" s="24">
        <v>44945</v>
      </c>
      <c r="F53" s="9">
        <v>6</v>
      </c>
      <c r="G53" s="63">
        <v>9576</v>
      </c>
      <c r="H53" s="54"/>
      <c r="I53" s="4"/>
      <c r="J53" s="4"/>
    </row>
    <row r="54" spans="1:10" ht="30" customHeight="1" thickBot="1" x14ac:dyDescent="0.25">
      <c r="B54" s="10" t="s">
        <v>74</v>
      </c>
      <c r="C54" s="11"/>
      <c r="D54" s="12">
        <f>SUM(D6:D53)</f>
        <v>1917</v>
      </c>
      <c r="E54" s="13"/>
      <c r="F54" s="14"/>
      <c r="G54" s="15"/>
      <c r="H54" s="16">
        <f>SUM(H6:H53)</f>
        <v>48</v>
      </c>
    </row>
  </sheetData>
  <mergeCells count="21">
    <mergeCell ref="H32:H33"/>
    <mergeCell ref="B2:H2"/>
    <mergeCell ref="H8:H9"/>
    <mergeCell ref="H15:H16"/>
    <mergeCell ref="H18:H21"/>
    <mergeCell ref="H23:H29"/>
    <mergeCell ref="B8:B9"/>
    <mergeCell ref="B15:B16"/>
    <mergeCell ref="B18:B21"/>
    <mergeCell ref="B23:B29"/>
    <mergeCell ref="B32:B33"/>
    <mergeCell ref="H34:H36"/>
    <mergeCell ref="H38:H44"/>
    <mergeCell ref="H46:H47"/>
    <mergeCell ref="H48:H49"/>
    <mergeCell ref="H51:H53"/>
    <mergeCell ref="B34:B36"/>
    <mergeCell ref="B38:B44"/>
    <mergeCell ref="B46:B47"/>
    <mergeCell ref="B48:B49"/>
    <mergeCell ref="B51:B53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</vt:lpstr>
      <vt:lpstr>'Реестр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2023-03-01T02:40:32Z</cp:lastPrinted>
  <dcterms:created xsi:type="dcterms:W3CDTF">2007-08-29T06:12:26Z</dcterms:created>
  <dcterms:modified xsi:type="dcterms:W3CDTF">2023-03-01T03:00:53Z</dcterms:modified>
</cp:coreProperties>
</file>