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Раскрытие информации\2023г\07.июль\Сведения о заявках и заключенных договорах ТП\"/>
    </mc:Choice>
  </mc:AlternateContent>
  <bookViews>
    <workbookView xWindow="2895" yWindow="-180" windowWidth="8055" windowHeight="9120" tabRatio="754"/>
  </bookViews>
  <sheets>
    <sheet name="Реестр" sheetId="6" r:id="rId1"/>
  </sheets>
  <definedNames>
    <definedName name="_xlnm._FilterDatabase" localSheetId="0" hidden="1">Реестр!$B$4:$H$4</definedName>
    <definedName name="_xlnm.Print_Area" localSheetId="0">Реестр!$A$1:$H$101</definedName>
  </definedNames>
  <calcPr calcId="162913"/>
</workbook>
</file>

<file path=xl/calcChain.xml><?xml version="1.0" encoding="utf-8"?>
<calcChain xmlns="http://schemas.openxmlformats.org/spreadsheetml/2006/main">
  <c r="H31" i="6" l="1"/>
  <c r="H100" i="6" l="1"/>
  <c r="H99" i="6"/>
  <c r="H95" i="6"/>
  <c r="H92" i="6"/>
  <c r="H91" i="6"/>
  <c r="H89" i="6"/>
  <c r="H86" i="6"/>
  <c r="H76" i="6"/>
  <c r="H75" i="6"/>
  <c r="H74" i="6"/>
  <c r="H71" i="6"/>
  <c r="H70" i="6"/>
  <c r="H67" i="6"/>
  <c r="H59" i="6"/>
  <c r="H58" i="6"/>
  <c r="H57" i="6"/>
  <c r="H56" i="6"/>
  <c r="H55" i="6"/>
  <c r="H47" i="6"/>
  <c r="H36" i="6"/>
  <c r="H32" i="6"/>
  <c r="H30" i="6"/>
  <c r="H26" i="6"/>
  <c r="H22" i="6"/>
  <c r="H21" i="6"/>
  <c r="H20" i="6"/>
  <c r="H16" i="6"/>
  <c r="H15" i="6"/>
  <c r="H12" i="6"/>
  <c r="H10" i="6"/>
  <c r="H5" i="6"/>
  <c r="D101" i="6" l="1"/>
  <c r="H101" i="6" l="1"/>
</calcChain>
</file>

<file path=xl/sharedStrings.xml><?xml version="1.0" encoding="utf-8"?>
<sst xmlns="http://schemas.openxmlformats.org/spreadsheetml/2006/main" count="129" uniqueCount="124">
  <si>
    <t>Дата заключения договора</t>
  </si>
  <si>
    <t>Срок выполнения мероприятий по договору, месяцев</t>
  </si>
  <si>
    <t>Запрашиваемая максимальная мощность,                кВт</t>
  </si>
  <si>
    <t>Плата по договору             (с НДС),           руб</t>
  </si>
  <si>
    <t>Осиновка 35/6 кВ</t>
  </si>
  <si>
    <t>Чуна 110/10 кВ</t>
  </si>
  <si>
    <t>Городская 110/35/10 кВ</t>
  </si>
  <si>
    <t>Западная 110/10 кВ</t>
  </si>
  <si>
    <t>Игирма 110/10 кВ</t>
  </si>
  <si>
    <t>Промышленная 110/6 кВ</t>
  </si>
  <si>
    <t>Боково 35/6 кВ</t>
  </si>
  <si>
    <t>Инкубатор 110/10 кВ</t>
  </si>
  <si>
    <t xml:space="preserve">Номер договора </t>
  </si>
  <si>
    <t>Всего заключено договоров за месяц, шт</t>
  </si>
  <si>
    <t>ИТОГО</t>
  </si>
  <si>
    <t>Заводская 35/10 кВ</t>
  </si>
  <si>
    <t>Северная 110/10 кВ</t>
  </si>
  <si>
    <t>30 рабочих дней</t>
  </si>
  <si>
    <t>БР-72 35/6 кВ</t>
  </si>
  <si>
    <t>Вихоревка 110/6 кВ</t>
  </si>
  <si>
    <t>Тангуй 35/10 кВ</t>
  </si>
  <si>
    <t>Наименование центра питания           (ПС 35 кВ и выше)</t>
  </si>
  <si>
    <t>Гидростроитель 110/35/27,5/6 кВ</t>
  </si>
  <si>
    <t>Порожская 35/6 кВ</t>
  </si>
  <si>
    <t>№ 13 35/6 кВ</t>
  </si>
  <si>
    <t>Веселый 35/10 кВ</t>
  </si>
  <si>
    <t>Дачная 35/6 кВ</t>
  </si>
  <si>
    <t>Заводская 220/110/10 кВ</t>
  </si>
  <si>
    <t>Нижнеудинск-Тяговая 110/35/27,5/10 кВ</t>
  </si>
  <si>
    <t>Промбаза 110/10 кВ</t>
  </si>
  <si>
    <t>Птицефабрика 35/6 кВ</t>
  </si>
  <si>
    <t>Сведения о заключенных договорах об осуществлении технологического присоединения в июле 2023 г.</t>
  </si>
  <si>
    <t>354/4</t>
  </si>
  <si>
    <t>15 рабочих дней</t>
  </si>
  <si>
    <t>379/4</t>
  </si>
  <si>
    <t>416/4</t>
  </si>
  <si>
    <t>431/4</t>
  </si>
  <si>
    <t>497/4</t>
  </si>
  <si>
    <t>439/2</t>
  </si>
  <si>
    <t>443/2</t>
  </si>
  <si>
    <t>478/2</t>
  </si>
  <si>
    <t>51/3</t>
  </si>
  <si>
    <t>461/1</t>
  </si>
  <si>
    <t>500/1</t>
  </si>
  <si>
    <t>501/1</t>
  </si>
  <si>
    <t>524/1</t>
  </si>
  <si>
    <t>412/2</t>
  </si>
  <si>
    <t>Глазково 110/10/6 кВ</t>
  </si>
  <si>
    <t>430/1</t>
  </si>
  <si>
    <t>455/1</t>
  </si>
  <si>
    <t>457/1</t>
  </si>
  <si>
    <t>484/1</t>
  </si>
  <si>
    <t>355/1</t>
  </si>
  <si>
    <t>357/1</t>
  </si>
  <si>
    <t>358/1</t>
  </si>
  <si>
    <t>492/1</t>
  </si>
  <si>
    <t>475/2</t>
  </si>
  <si>
    <t>411/1</t>
  </si>
  <si>
    <t>459/1</t>
  </si>
  <si>
    <t>495/1</t>
  </si>
  <si>
    <t>512/1</t>
  </si>
  <si>
    <t>391/2</t>
  </si>
  <si>
    <t>406/2</t>
  </si>
  <si>
    <t>432/2</t>
  </si>
  <si>
    <t>434/2</t>
  </si>
  <si>
    <t>435/2</t>
  </si>
  <si>
    <t>436/3</t>
  </si>
  <si>
    <t>437/4</t>
  </si>
  <si>
    <t>445/2</t>
  </si>
  <si>
    <t>502/2</t>
  </si>
  <si>
    <t>515/2</t>
  </si>
  <si>
    <t>531/2</t>
  </si>
  <si>
    <t>402/2</t>
  </si>
  <si>
    <t>409/2</t>
  </si>
  <si>
    <t>413/2</t>
  </si>
  <si>
    <t>469/2</t>
  </si>
  <si>
    <t>471/2</t>
  </si>
  <si>
    <t>477/2</t>
  </si>
  <si>
    <t>498/2</t>
  </si>
  <si>
    <t>528/2</t>
  </si>
  <si>
    <t>Каменск 27,5/6 кВ</t>
  </si>
  <si>
    <t>54/3</t>
  </si>
  <si>
    <t>Кургат 35/10 кВ</t>
  </si>
  <si>
    <t>466/1</t>
  </si>
  <si>
    <t>Лесогорск 110/35/6 кВ</t>
  </si>
  <si>
    <t>48/3</t>
  </si>
  <si>
    <t>Мелькомбинат 35/6 кВ</t>
  </si>
  <si>
    <t>438/2</t>
  </si>
  <si>
    <t>МПС 110/6 кВ</t>
  </si>
  <si>
    <t>427/1</t>
  </si>
  <si>
    <t>472/1</t>
  </si>
  <si>
    <t>473/1</t>
  </si>
  <si>
    <t>479/1</t>
  </si>
  <si>
    <t>482/1</t>
  </si>
  <si>
    <t>483/1</t>
  </si>
  <si>
    <t>491/1</t>
  </si>
  <si>
    <t>529/1</t>
  </si>
  <si>
    <t>52/3</t>
  </si>
  <si>
    <t>53/3</t>
  </si>
  <si>
    <t>58/3</t>
  </si>
  <si>
    <t>Новочунка-Тяговая 110/27,5/10 кВ</t>
  </si>
  <si>
    <t>56/3</t>
  </si>
  <si>
    <t>347/2</t>
  </si>
  <si>
    <t>369/2</t>
  </si>
  <si>
    <t>490/2</t>
  </si>
  <si>
    <t>356/1</t>
  </si>
  <si>
    <t>422/1</t>
  </si>
  <si>
    <t>384/2</t>
  </si>
  <si>
    <t>480/2</t>
  </si>
  <si>
    <t>481/2</t>
  </si>
  <si>
    <t>387/1</t>
  </si>
  <si>
    <t>518/1</t>
  </si>
  <si>
    <t>465/1</t>
  </si>
  <si>
    <t>ТЭЦ 35/6 кВ</t>
  </si>
  <si>
    <t>433/2</t>
  </si>
  <si>
    <t>463/2</t>
  </si>
  <si>
    <t>474/2</t>
  </si>
  <si>
    <t>49/3</t>
  </si>
  <si>
    <t>59/3</t>
  </si>
  <si>
    <t>41/3</t>
  </si>
  <si>
    <t>Энергетик-1 35/10 кВ</t>
  </si>
  <si>
    <t>441/2</t>
  </si>
  <si>
    <t>Южная 110/10 кВ</t>
  </si>
  <si>
    <t>440/1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</si>
</sst>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right" vertical="center"/>
    </xf>
    <xf numFmtId="14" fontId="1" fillId="2" borderId="5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right" vertical="center"/>
    </xf>
    <xf numFmtId="49" fontId="1" fillId="2" borderId="2" xfId="0" applyNumberFormat="1" applyFont="1" applyFill="1" applyBorder="1" applyAlignment="1">
      <alignment horizontal="right" vertical="center"/>
    </xf>
    <xf numFmtId="0" fontId="1" fillId="2" borderId="2" xfId="0" applyNumberFormat="1" applyFont="1" applyFill="1" applyBorder="1" applyAlignment="1">
      <alignment horizontal="right" vertical="center"/>
    </xf>
    <xf numFmtId="14" fontId="1" fillId="2" borderId="2" xfId="0" applyNumberFormat="1" applyFont="1" applyFill="1" applyBorder="1" applyAlignment="1">
      <alignment horizontal="right" vertical="center"/>
    </xf>
    <xf numFmtId="49" fontId="1" fillId="0" borderId="2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>
      <alignment horizontal="right" vertical="center"/>
    </xf>
    <xf numFmtId="14" fontId="1" fillId="0" borderId="2" xfId="0" applyNumberFormat="1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left" vertical="center"/>
    </xf>
    <xf numFmtId="0" fontId="1" fillId="0" borderId="12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right" vertical="center"/>
    </xf>
    <xf numFmtId="14" fontId="1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left" vertical="center"/>
    </xf>
    <xf numFmtId="49" fontId="1" fillId="0" borderId="5" xfId="0" applyNumberFormat="1" applyFont="1" applyFill="1" applyBorder="1" applyAlignment="1">
      <alignment horizontal="right" vertical="center"/>
    </xf>
    <xf numFmtId="0" fontId="1" fillId="0" borderId="5" xfId="0" applyNumberFormat="1" applyFont="1" applyFill="1" applyBorder="1" applyAlignment="1">
      <alignment horizontal="right" vertical="center"/>
    </xf>
    <xf numFmtId="14" fontId="1" fillId="0" borderId="5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right" vertical="center"/>
    </xf>
    <xf numFmtId="14" fontId="1" fillId="2" borderId="1" xfId="0" applyNumberFormat="1" applyFont="1" applyFill="1" applyBorder="1" applyAlignment="1">
      <alignment horizontal="right" vertical="center"/>
    </xf>
    <xf numFmtId="4" fontId="1" fillId="0" borderId="5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4" fontId="1" fillId="0" borderId="2" xfId="0" applyNumberFormat="1" applyFont="1" applyFill="1" applyBorder="1" applyAlignment="1">
      <alignment horizontal="right" vertical="center"/>
    </xf>
    <xf numFmtId="4" fontId="1" fillId="2" borderId="2" xfId="0" applyNumberFormat="1" applyFont="1" applyFill="1" applyBorder="1" applyAlignment="1">
      <alignment horizontal="right" vertical="center"/>
    </xf>
    <xf numFmtId="49" fontId="1" fillId="0" borderId="16" xfId="0" applyNumberFormat="1" applyFont="1" applyFill="1" applyBorder="1" applyAlignment="1">
      <alignment horizontal="right" vertical="center"/>
    </xf>
    <xf numFmtId="0" fontId="1" fillId="0" borderId="16" xfId="0" applyNumberFormat="1" applyFont="1" applyFill="1" applyBorder="1" applyAlignment="1">
      <alignment horizontal="right" vertical="center"/>
    </xf>
    <xf numFmtId="14" fontId="1" fillId="0" borderId="16" xfId="0" applyNumberFormat="1" applyFont="1" applyFill="1" applyBorder="1" applyAlignment="1">
      <alignment horizontal="right" vertical="center"/>
    </xf>
    <xf numFmtId="4" fontId="1" fillId="0" borderId="16" xfId="0" applyNumberFormat="1" applyFont="1" applyFill="1" applyBorder="1" applyAlignment="1">
      <alignment horizontal="right" vertical="center"/>
    </xf>
    <xf numFmtId="49" fontId="1" fillId="0" borderId="17" xfId="0" applyNumberFormat="1" applyFont="1" applyFill="1" applyBorder="1" applyAlignment="1">
      <alignment horizontal="right" vertical="center"/>
    </xf>
    <xf numFmtId="0" fontId="1" fillId="0" borderId="17" xfId="0" applyNumberFormat="1" applyFont="1" applyFill="1" applyBorder="1" applyAlignment="1">
      <alignment horizontal="right" vertical="center"/>
    </xf>
    <xf numFmtId="14" fontId="1" fillId="0" borderId="17" xfId="0" applyNumberFormat="1" applyFont="1" applyFill="1" applyBorder="1" applyAlignment="1">
      <alignment horizontal="right" vertical="center"/>
    </xf>
    <xf numFmtId="4" fontId="1" fillId="0" borderId="17" xfId="0" applyNumberFormat="1" applyFont="1" applyFill="1" applyBorder="1" applyAlignment="1">
      <alignment horizontal="right" vertical="center"/>
    </xf>
    <xf numFmtId="0" fontId="1" fillId="0" borderId="7" xfId="0" applyNumberFormat="1" applyFont="1" applyFill="1" applyBorder="1" applyAlignment="1">
      <alignment horizontal="right" vertical="center"/>
    </xf>
    <xf numFmtId="49" fontId="1" fillId="2" borderId="17" xfId="0" applyNumberFormat="1" applyFont="1" applyFill="1" applyBorder="1" applyAlignment="1">
      <alignment horizontal="right" vertical="center"/>
    </xf>
    <xf numFmtId="0" fontId="1" fillId="2" borderId="17" xfId="0" applyNumberFormat="1" applyFont="1" applyFill="1" applyBorder="1" applyAlignment="1">
      <alignment horizontal="right" vertical="center"/>
    </xf>
    <xf numFmtId="14" fontId="1" fillId="2" borderId="17" xfId="0" applyNumberFormat="1" applyFont="1" applyFill="1" applyBorder="1" applyAlignment="1">
      <alignment horizontal="right" vertical="center"/>
    </xf>
    <xf numFmtId="4" fontId="1" fillId="2" borderId="17" xfId="0" applyNumberFormat="1" applyFont="1" applyFill="1" applyBorder="1" applyAlignment="1">
      <alignment horizontal="right" vertical="center"/>
    </xf>
    <xf numFmtId="49" fontId="1" fillId="0" borderId="18" xfId="0" applyNumberFormat="1" applyFont="1" applyFill="1" applyBorder="1" applyAlignment="1">
      <alignment horizontal="right" vertical="center"/>
    </xf>
    <xf numFmtId="0" fontId="1" fillId="0" borderId="18" xfId="0" applyNumberFormat="1" applyFont="1" applyFill="1" applyBorder="1" applyAlignment="1">
      <alignment horizontal="right" vertical="center"/>
    </xf>
    <xf numFmtId="14" fontId="1" fillId="0" borderId="18" xfId="0" applyNumberFormat="1" applyFont="1" applyFill="1" applyBorder="1" applyAlignment="1">
      <alignment horizontal="right" vertical="center"/>
    </xf>
    <xf numFmtId="4" fontId="1" fillId="0" borderId="18" xfId="0" applyNumberFormat="1" applyFont="1" applyFill="1" applyBorder="1" applyAlignment="1">
      <alignment horizontal="right" vertical="center"/>
    </xf>
    <xf numFmtId="0" fontId="1" fillId="0" borderId="19" xfId="0" applyNumberFormat="1" applyFont="1" applyFill="1" applyBorder="1" applyAlignment="1">
      <alignment horizontal="right" vertical="center"/>
    </xf>
    <xf numFmtId="49" fontId="1" fillId="0" borderId="19" xfId="0" applyNumberFormat="1" applyFont="1" applyFill="1" applyBorder="1" applyAlignment="1">
      <alignment horizontal="right" vertical="center"/>
    </xf>
    <xf numFmtId="14" fontId="1" fillId="0" borderId="19" xfId="0" applyNumberFormat="1" applyFont="1" applyFill="1" applyBorder="1" applyAlignment="1">
      <alignment horizontal="right" vertical="center"/>
    </xf>
    <xf numFmtId="4" fontId="1" fillId="0" borderId="19" xfId="0" applyNumberFormat="1" applyFont="1" applyFill="1" applyBorder="1" applyAlignment="1">
      <alignment horizontal="right" vertical="center"/>
    </xf>
    <xf numFmtId="0" fontId="1" fillId="0" borderId="15" xfId="0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left" vertical="center"/>
    </xf>
    <xf numFmtId="0" fontId="1" fillId="0" borderId="14" xfId="0" applyNumberFormat="1" applyFont="1" applyFill="1" applyBorder="1" applyAlignment="1">
      <alignment horizontal="right" vertical="center"/>
    </xf>
    <xf numFmtId="0" fontId="1" fillId="0" borderId="13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0" borderId="14" xfId="0" applyNumberFormat="1" applyFont="1" applyFill="1" applyBorder="1" applyAlignment="1">
      <alignment horizontal="right" vertical="center"/>
    </xf>
    <xf numFmtId="0" fontId="1" fillId="0" borderId="8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0" borderId="9" xfId="0" applyNumberFormat="1" applyFont="1" applyFill="1" applyBorder="1" applyAlignment="1">
      <alignment horizontal="right" vertical="center"/>
    </xf>
    <xf numFmtId="0" fontId="1" fillId="0" borderId="11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vertical="center"/>
    </xf>
    <xf numFmtId="0" fontId="1" fillId="0" borderId="8" xfId="0" applyNumberFormat="1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horizontal="right" vertical="center"/>
    </xf>
    <xf numFmtId="14" fontId="1" fillId="2" borderId="5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tabSelected="1" view="pageBreakPreview" zoomScaleNormal="100" zoomScaleSheetLayoutView="100" workbookViewId="0">
      <pane ySplit="4" topLeftCell="A65" activePane="bottomLeft" state="frozen"/>
      <selection activeCell="K45" sqref="K45"/>
      <selection pane="bottomLeft" activeCell="B86" sqref="B86:B88"/>
    </sheetView>
  </sheetViews>
  <sheetFormatPr defaultRowHeight="12.75" x14ac:dyDescent="0.2"/>
  <cols>
    <col min="1" max="1" width="3" style="3" customWidth="1"/>
    <col min="2" max="2" width="39.7109375" style="3" customWidth="1"/>
    <col min="3" max="3" width="13.42578125" style="3" customWidth="1"/>
    <col min="4" max="4" width="18.28515625" style="3" customWidth="1"/>
    <col min="5" max="5" width="16" style="6" customWidth="1"/>
    <col min="6" max="6" width="18" style="6" customWidth="1"/>
    <col min="7" max="7" width="17.42578125" style="6" customWidth="1"/>
    <col min="8" max="8" width="15.140625" style="3" customWidth="1"/>
    <col min="9" max="16384" width="9.140625" style="3"/>
  </cols>
  <sheetData>
    <row r="1" spans="1:10" ht="15.75" x14ac:dyDescent="0.25">
      <c r="A1" s="1"/>
      <c r="B1" s="1"/>
      <c r="C1" s="1"/>
      <c r="D1" s="1"/>
      <c r="E1" s="2"/>
      <c r="F1" s="2"/>
      <c r="G1" s="2"/>
      <c r="H1" s="1"/>
      <c r="I1" s="1"/>
      <c r="J1" s="1"/>
    </row>
    <row r="2" spans="1:10" ht="37.5" customHeight="1" x14ac:dyDescent="0.25">
      <c r="A2" s="1"/>
      <c r="B2" s="68" t="s">
        <v>31</v>
      </c>
      <c r="C2" s="68"/>
      <c r="D2" s="68"/>
      <c r="E2" s="68"/>
      <c r="F2" s="68"/>
      <c r="G2" s="68"/>
      <c r="H2" s="68"/>
      <c r="I2" s="1"/>
      <c r="J2" s="1"/>
    </row>
    <row r="3" spans="1:10" ht="16.5" thickBot="1" x14ac:dyDescent="0.3">
      <c r="A3" s="1"/>
      <c r="B3" s="1"/>
      <c r="C3" s="1"/>
      <c r="D3" s="1"/>
      <c r="E3" s="2"/>
      <c r="F3" s="2"/>
      <c r="G3" s="2"/>
      <c r="H3" s="1"/>
      <c r="I3" s="1"/>
      <c r="J3" s="1"/>
    </row>
    <row r="4" spans="1:10" s="5" customFormat="1" ht="79.5" thickBot="1" x14ac:dyDescent="0.25">
      <c r="A4" s="4"/>
      <c r="B4" s="7" t="s">
        <v>21</v>
      </c>
      <c r="C4" s="8" t="s">
        <v>12</v>
      </c>
      <c r="D4" s="8" t="s">
        <v>2</v>
      </c>
      <c r="E4" s="8" t="s">
        <v>0</v>
      </c>
      <c r="F4" s="8" t="s">
        <v>1</v>
      </c>
      <c r="G4" s="8" t="s">
        <v>3</v>
      </c>
      <c r="H4" s="8" t="s">
        <v>13</v>
      </c>
      <c r="I4" s="4"/>
      <c r="J4" s="4"/>
    </row>
    <row r="5" spans="1:10" s="5" customFormat="1" ht="15.75" x14ac:dyDescent="0.2">
      <c r="A5" s="4"/>
      <c r="B5" s="69" t="s">
        <v>24</v>
      </c>
      <c r="C5" s="32" t="s">
        <v>32</v>
      </c>
      <c r="D5" s="33">
        <v>150</v>
      </c>
      <c r="E5" s="34">
        <v>45110</v>
      </c>
      <c r="F5" s="33" t="s">
        <v>33</v>
      </c>
      <c r="G5" s="36">
        <v>41372.83</v>
      </c>
      <c r="H5" s="66">
        <f>COUNTA(C5:C9)</f>
        <v>5</v>
      </c>
      <c r="I5" s="4"/>
      <c r="J5" s="4"/>
    </row>
    <row r="6" spans="1:10" s="5" customFormat="1" ht="15.75" x14ac:dyDescent="0.2">
      <c r="A6" s="4"/>
      <c r="B6" s="70"/>
      <c r="C6" s="48" t="s">
        <v>34</v>
      </c>
      <c r="D6" s="49">
        <v>110</v>
      </c>
      <c r="E6" s="50">
        <v>45125</v>
      </c>
      <c r="F6" s="49">
        <v>6</v>
      </c>
      <c r="G6" s="51">
        <v>41259.29</v>
      </c>
      <c r="H6" s="67"/>
      <c r="I6" s="4"/>
      <c r="J6" s="4"/>
    </row>
    <row r="7" spans="1:10" s="5" customFormat="1" ht="15.75" x14ac:dyDescent="0.2">
      <c r="A7" s="4"/>
      <c r="B7" s="70"/>
      <c r="C7" s="48" t="s">
        <v>35</v>
      </c>
      <c r="D7" s="49">
        <v>4</v>
      </c>
      <c r="E7" s="50">
        <v>45110</v>
      </c>
      <c r="F7" s="49">
        <v>6</v>
      </c>
      <c r="G7" s="51">
        <v>12768</v>
      </c>
      <c r="H7" s="67"/>
      <c r="I7" s="4"/>
      <c r="J7" s="4"/>
    </row>
    <row r="8" spans="1:10" s="5" customFormat="1" ht="15.75" x14ac:dyDescent="0.2">
      <c r="A8" s="4"/>
      <c r="B8" s="70"/>
      <c r="C8" s="48" t="s">
        <v>36</v>
      </c>
      <c r="D8" s="49">
        <v>4</v>
      </c>
      <c r="E8" s="50">
        <v>45112</v>
      </c>
      <c r="F8" s="49">
        <v>6</v>
      </c>
      <c r="G8" s="51">
        <v>12768</v>
      </c>
      <c r="H8" s="67"/>
      <c r="I8" s="4"/>
      <c r="J8" s="4"/>
    </row>
    <row r="9" spans="1:10" s="5" customFormat="1" ht="16.5" thickBot="1" x14ac:dyDescent="0.25">
      <c r="A9" s="4"/>
      <c r="B9" s="70"/>
      <c r="C9" s="16" t="s">
        <v>37</v>
      </c>
      <c r="D9" s="17">
        <v>100</v>
      </c>
      <c r="E9" s="18">
        <v>45138</v>
      </c>
      <c r="F9" s="17">
        <v>6</v>
      </c>
      <c r="G9" s="38">
        <v>41259.29</v>
      </c>
      <c r="H9" s="67"/>
      <c r="I9" s="4"/>
      <c r="J9" s="4"/>
    </row>
    <row r="10" spans="1:10" s="5" customFormat="1" ht="15.75" x14ac:dyDescent="0.2">
      <c r="A10" s="4"/>
      <c r="B10" s="64" t="s">
        <v>10</v>
      </c>
      <c r="C10" s="32">
        <v>140</v>
      </c>
      <c r="D10" s="33">
        <v>15</v>
      </c>
      <c r="E10" s="34">
        <v>45121</v>
      </c>
      <c r="F10" s="33">
        <v>6</v>
      </c>
      <c r="G10" s="36">
        <v>36277.03</v>
      </c>
      <c r="H10" s="66">
        <f>COUNTA(C10:C11)</f>
        <v>2</v>
      </c>
      <c r="I10" s="4"/>
      <c r="J10" s="4"/>
    </row>
    <row r="11" spans="1:10" s="5" customFormat="1" ht="16.5" thickBot="1" x14ac:dyDescent="0.25">
      <c r="A11" s="4"/>
      <c r="B11" s="71"/>
      <c r="C11" s="57">
        <v>144</v>
      </c>
      <c r="D11" s="56">
        <v>7</v>
      </c>
      <c r="E11" s="58">
        <v>45124</v>
      </c>
      <c r="F11" s="56" t="s">
        <v>17</v>
      </c>
      <c r="G11" s="59">
        <v>29344</v>
      </c>
      <c r="H11" s="72"/>
      <c r="I11" s="4"/>
      <c r="J11" s="4"/>
    </row>
    <row r="12" spans="1:10" s="5" customFormat="1" ht="15.75" x14ac:dyDescent="0.2">
      <c r="A12" s="4"/>
      <c r="B12" s="64" t="s">
        <v>18</v>
      </c>
      <c r="C12" s="43" t="s">
        <v>38</v>
      </c>
      <c r="D12" s="44">
        <v>15</v>
      </c>
      <c r="E12" s="45">
        <v>45119</v>
      </c>
      <c r="F12" s="44">
        <v>12</v>
      </c>
      <c r="G12" s="46">
        <v>36390.58</v>
      </c>
      <c r="H12" s="66">
        <f>COUNTA(C12:C14)</f>
        <v>3</v>
      </c>
      <c r="I12" s="4"/>
      <c r="J12" s="4"/>
    </row>
    <row r="13" spans="1:10" s="5" customFormat="1" ht="15.75" x14ac:dyDescent="0.2">
      <c r="A13" s="4"/>
      <c r="B13" s="65"/>
      <c r="C13" s="43" t="s">
        <v>39</v>
      </c>
      <c r="D13" s="44">
        <v>15</v>
      </c>
      <c r="E13" s="45">
        <v>45119</v>
      </c>
      <c r="F13" s="44">
        <v>12</v>
      </c>
      <c r="G13" s="46">
        <v>16707.32</v>
      </c>
      <c r="H13" s="67"/>
      <c r="I13" s="4"/>
      <c r="J13" s="4"/>
    </row>
    <row r="14" spans="1:10" s="5" customFormat="1" ht="16.5" thickBot="1" x14ac:dyDescent="0.25">
      <c r="A14" s="4"/>
      <c r="B14" s="65"/>
      <c r="C14" s="43" t="s">
        <v>40</v>
      </c>
      <c r="D14" s="44">
        <v>15</v>
      </c>
      <c r="E14" s="45">
        <v>45133</v>
      </c>
      <c r="F14" s="44">
        <v>12</v>
      </c>
      <c r="G14" s="46">
        <v>36390.58</v>
      </c>
      <c r="H14" s="67"/>
      <c r="I14" s="4"/>
      <c r="J14" s="4"/>
    </row>
    <row r="15" spans="1:10" s="5" customFormat="1" ht="16.5" thickBot="1" x14ac:dyDescent="0.25">
      <c r="A15" s="4"/>
      <c r="B15" s="22" t="s">
        <v>25</v>
      </c>
      <c r="C15" s="29" t="s">
        <v>41</v>
      </c>
      <c r="D15" s="30">
        <v>8</v>
      </c>
      <c r="E15" s="31">
        <v>45111</v>
      </c>
      <c r="F15" s="30">
        <v>6</v>
      </c>
      <c r="G15" s="35">
        <v>25536</v>
      </c>
      <c r="H15" s="62">
        <f t="shared" ref="H15" si="0">COUNTA(C15:C15)</f>
        <v>1</v>
      </c>
      <c r="I15" s="4"/>
      <c r="J15" s="4"/>
    </row>
    <row r="16" spans="1:10" s="5" customFormat="1" ht="15.75" x14ac:dyDescent="0.2">
      <c r="A16" s="4"/>
      <c r="B16" s="64" t="s">
        <v>19</v>
      </c>
      <c r="C16" s="43" t="s">
        <v>42</v>
      </c>
      <c r="D16" s="44">
        <v>8</v>
      </c>
      <c r="E16" s="45">
        <v>45124</v>
      </c>
      <c r="F16" s="44">
        <v>6</v>
      </c>
      <c r="G16" s="46">
        <v>33536</v>
      </c>
      <c r="H16" s="66">
        <f>COUNTA(C16:C19)</f>
        <v>4</v>
      </c>
      <c r="I16" s="4"/>
      <c r="J16" s="4"/>
    </row>
    <row r="17" spans="1:10" s="5" customFormat="1" ht="15.75" x14ac:dyDescent="0.2">
      <c r="A17" s="4"/>
      <c r="B17" s="65"/>
      <c r="C17" s="43" t="s">
        <v>43</v>
      </c>
      <c r="D17" s="44">
        <v>20</v>
      </c>
      <c r="E17" s="45">
        <v>45133</v>
      </c>
      <c r="F17" s="44">
        <v>12</v>
      </c>
      <c r="G17" s="46">
        <v>16707.32</v>
      </c>
      <c r="H17" s="67"/>
      <c r="I17" s="4"/>
      <c r="J17" s="4"/>
    </row>
    <row r="18" spans="1:10" s="5" customFormat="1" ht="15.75" x14ac:dyDescent="0.2">
      <c r="A18" s="4"/>
      <c r="B18" s="65"/>
      <c r="C18" s="43" t="s">
        <v>44</v>
      </c>
      <c r="D18" s="44">
        <v>15</v>
      </c>
      <c r="E18" s="45">
        <v>45133</v>
      </c>
      <c r="F18" s="44">
        <v>6</v>
      </c>
      <c r="G18" s="46">
        <v>36277.03</v>
      </c>
      <c r="H18" s="67"/>
      <c r="I18" s="4"/>
      <c r="J18" s="4"/>
    </row>
    <row r="19" spans="1:10" s="5" customFormat="1" ht="16.5" thickBot="1" x14ac:dyDescent="0.25">
      <c r="A19" s="4"/>
      <c r="B19" s="65"/>
      <c r="C19" s="43" t="s">
        <v>45</v>
      </c>
      <c r="D19" s="44">
        <v>8</v>
      </c>
      <c r="E19" s="45">
        <v>45133</v>
      </c>
      <c r="F19" s="44">
        <v>6</v>
      </c>
      <c r="G19" s="46">
        <v>33576</v>
      </c>
      <c r="H19" s="67"/>
      <c r="I19" s="4"/>
      <c r="J19" s="4"/>
    </row>
    <row r="20" spans="1:10" s="5" customFormat="1" ht="16.5" thickBot="1" x14ac:dyDescent="0.25">
      <c r="A20" s="4"/>
      <c r="B20" s="63" t="s">
        <v>22</v>
      </c>
      <c r="C20" s="32" t="s">
        <v>46</v>
      </c>
      <c r="D20" s="33">
        <v>28</v>
      </c>
      <c r="E20" s="34">
        <v>45125</v>
      </c>
      <c r="F20" s="33">
        <v>6</v>
      </c>
      <c r="G20" s="36">
        <v>36277.03</v>
      </c>
      <c r="H20" s="62">
        <f>COUNTA(C20:C20)</f>
        <v>1</v>
      </c>
      <c r="I20" s="4"/>
      <c r="J20" s="4"/>
    </row>
    <row r="21" spans="1:10" s="5" customFormat="1" ht="16.5" thickBot="1" x14ac:dyDescent="0.25">
      <c r="A21" s="4"/>
      <c r="B21" s="63" t="s">
        <v>47</v>
      </c>
      <c r="C21" s="32">
        <v>152</v>
      </c>
      <c r="D21" s="33">
        <v>115</v>
      </c>
      <c r="E21" s="34">
        <v>45128</v>
      </c>
      <c r="F21" s="33" t="s">
        <v>17</v>
      </c>
      <c r="G21" s="36">
        <v>65924.800000000003</v>
      </c>
      <c r="H21" s="62">
        <f>COUNTA(C21:C21)</f>
        <v>1</v>
      </c>
      <c r="I21" s="4"/>
      <c r="J21" s="4"/>
    </row>
    <row r="22" spans="1:10" s="5" customFormat="1" ht="15.75" x14ac:dyDescent="0.2">
      <c r="A22" s="4"/>
      <c r="B22" s="69" t="s">
        <v>6</v>
      </c>
      <c r="C22" s="32" t="s">
        <v>48</v>
      </c>
      <c r="D22" s="33">
        <v>15</v>
      </c>
      <c r="E22" s="34">
        <v>45110</v>
      </c>
      <c r="F22" s="33">
        <v>6</v>
      </c>
      <c r="G22" s="36">
        <v>36277.03</v>
      </c>
      <c r="H22" s="66">
        <f>COUNTA(C22:C25)</f>
        <v>4</v>
      </c>
      <c r="I22" s="4"/>
      <c r="J22" s="4"/>
    </row>
    <row r="23" spans="1:10" s="5" customFormat="1" ht="15.75" x14ac:dyDescent="0.2">
      <c r="A23" s="4"/>
      <c r="B23" s="70"/>
      <c r="C23" s="48" t="s">
        <v>49</v>
      </c>
      <c r="D23" s="49">
        <v>15</v>
      </c>
      <c r="E23" s="50">
        <v>45131</v>
      </c>
      <c r="F23" s="49">
        <v>6</v>
      </c>
      <c r="G23" s="51">
        <v>36277.03</v>
      </c>
      <c r="H23" s="67"/>
      <c r="I23" s="4"/>
      <c r="J23" s="4"/>
    </row>
    <row r="24" spans="1:10" s="5" customFormat="1" ht="15.75" x14ac:dyDescent="0.2">
      <c r="A24" s="4"/>
      <c r="B24" s="70"/>
      <c r="C24" s="48" t="s">
        <v>50</v>
      </c>
      <c r="D24" s="49">
        <v>15</v>
      </c>
      <c r="E24" s="50">
        <v>45132</v>
      </c>
      <c r="F24" s="49">
        <v>6</v>
      </c>
      <c r="G24" s="51">
        <v>36277.03</v>
      </c>
      <c r="H24" s="67"/>
      <c r="I24" s="4"/>
      <c r="J24" s="4"/>
    </row>
    <row r="25" spans="1:10" s="5" customFormat="1" ht="16.5" thickBot="1" x14ac:dyDescent="0.25">
      <c r="A25" s="4"/>
      <c r="B25" s="70"/>
      <c r="C25" s="16" t="s">
        <v>51</v>
      </c>
      <c r="D25" s="17">
        <v>15</v>
      </c>
      <c r="E25" s="18">
        <v>45125</v>
      </c>
      <c r="F25" s="17">
        <v>12</v>
      </c>
      <c r="G25" s="38">
        <v>16707.32</v>
      </c>
      <c r="H25" s="67"/>
      <c r="I25" s="4"/>
      <c r="J25" s="4"/>
    </row>
    <row r="26" spans="1:10" s="5" customFormat="1" ht="15.75" x14ac:dyDescent="0.2">
      <c r="A26" s="4"/>
      <c r="B26" s="64" t="s">
        <v>26</v>
      </c>
      <c r="C26" s="32" t="s">
        <v>52</v>
      </c>
      <c r="D26" s="33">
        <v>21</v>
      </c>
      <c r="E26" s="34">
        <v>45135</v>
      </c>
      <c r="F26" s="33">
        <v>6</v>
      </c>
      <c r="G26" s="36">
        <v>36277.03</v>
      </c>
      <c r="H26" s="66">
        <f>COUNTA(C26:C29)</f>
        <v>4</v>
      </c>
      <c r="I26" s="4"/>
      <c r="J26" s="4"/>
    </row>
    <row r="27" spans="1:10" s="5" customFormat="1" ht="15.75" x14ac:dyDescent="0.2">
      <c r="A27" s="4"/>
      <c r="B27" s="65"/>
      <c r="C27" s="48" t="s">
        <v>53</v>
      </c>
      <c r="D27" s="49">
        <v>34</v>
      </c>
      <c r="E27" s="50">
        <v>45135</v>
      </c>
      <c r="F27" s="49">
        <v>6</v>
      </c>
      <c r="G27" s="51">
        <v>36277.03</v>
      </c>
      <c r="H27" s="67"/>
      <c r="I27" s="4"/>
      <c r="J27" s="4"/>
    </row>
    <row r="28" spans="1:10" s="5" customFormat="1" ht="15.75" x14ac:dyDescent="0.2">
      <c r="A28" s="4"/>
      <c r="B28" s="65"/>
      <c r="C28" s="48" t="s">
        <v>54</v>
      </c>
      <c r="D28" s="49">
        <v>14.5</v>
      </c>
      <c r="E28" s="50">
        <v>45135</v>
      </c>
      <c r="F28" s="49">
        <v>6</v>
      </c>
      <c r="G28" s="51">
        <v>16593.78</v>
      </c>
      <c r="H28" s="67"/>
      <c r="I28" s="4"/>
      <c r="J28" s="4"/>
    </row>
    <row r="29" spans="1:10" s="5" customFormat="1" ht="16.5" thickBot="1" x14ac:dyDescent="0.25">
      <c r="A29" s="4"/>
      <c r="B29" s="65"/>
      <c r="C29" s="19" t="s">
        <v>55</v>
      </c>
      <c r="D29" s="20">
        <v>23</v>
      </c>
      <c r="E29" s="21">
        <v>45131</v>
      </c>
      <c r="F29" s="20">
        <v>12</v>
      </c>
      <c r="G29" s="37">
        <v>36390.58</v>
      </c>
      <c r="H29" s="67"/>
      <c r="I29" s="4"/>
      <c r="J29" s="4"/>
    </row>
    <row r="30" spans="1:10" s="5" customFormat="1" ht="16.5" thickBot="1" x14ac:dyDescent="0.25">
      <c r="A30" s="4"/>
      <c r="B30" s="28" t="s">
        <v>27</v>
      </c>
      <c r="C30" s="76" t="s">
        <v>56</v>
      </c>
      <c r="D30" s="11">
        <v>149</v>
      </c>
      <c r="E30" s="77">
        <v>45136</v>
      </c>
      <c r="F30" s="11">
        <v>6</v>
      </c>
      <c r="G30" s="78">
        <v>36277.03</v>
      </c>
      <c r="H30" s="47">
        <f>COUNTA(C30:C30)</f>
        <v>1</v>
      </c>
      <c r="I30" s="4"/>
      <c r="J30" s="4"/>
    </row>
    <row r="31" spans="1:10" s="5" customFormat="1" ht="16.5" thickBot="1" x14ac:dyDescent="0.25">
      <c r="A31" s="4"/>
      <c r="B31" s="74" t="s">
        <v>15</v>
      </c>
      <c r="C31" s="48">
        <v>129</v>
      </c>
      <c r="D31" s="49">
        <v>10</v>
      </c>
      <c r="E31" s="50">
        <v>45115</v>
      </c>
      <c r="F31" s="49" t="s">
        <v>17</v>
      </c>
      <c r="G31" s="51">
        <v>36277.03</v>
      </c>
      <c r="H31" s="75">
        <f>COUNTA(C31:C31)</f>
        <v>1</v>
      </c>
      <c r="I31" s="4"/>
      <c r="J31" s="4"/>
    </row>
    <row r="32" spans="1:10" s="5" customFormat="1" ht="15.75" x14ac:dyDescent="0.2">
      <c r="A32" s="4"/>
      <c r="B32" s="69" t="s">
        <v>7</v>
      </c>
      <c r="C32" s="32" t="s">
        <v>57</v>
      </c>
      <c r="D32" s="33">
        <v>25</v>
      </c>
      <c r="E32" s="34">
        <v>45111</v>
      </c>
      <c r="F32" s="33">
        <v>12</v>
      </c>
      <c r="G32" s="36">
        <v>36390.58</v>
      </c>
      <c r="H32" s="66">
        <f>COUNTA(C32:C35)</f>
        <v>4</v>
      </c>
      <c r="I32" s="4"/>
      <c r="J32" s="4"/>
    </row>
    <row r="33" spans="1:10" s="5" customFormat="1" ht="15.75" x14ac:dyDescent="0.2">
      <c r="A33" s="4"/>
      <c r="B33" s="70"/>
      <c r="C33" s="48" t="s">
        <v>58</v>
      </c>
      <c r="D33" s="49">
        <v>45</v>
      </c>
      <c r="E33" s="50">
        <v>45119</v>
      </c>
      <c r="F33" s="49">
        <v>6</v>
      </c>
      <c r="G33" s="51">
        <v>36390.58</v>
      </c>
      <c r="H33" s="67"/>
      <c r="I33" s="4"/>
      <c r="J33" s="4"/>
    </row>
    <row r="34" spans="1:10" s="5" customFormat="1" ht="15.75" x14ac:dyDescent="0.2">
      <c r="A34" s="4"/>
      <c r="B34" s="70"/>
      <c r="C34" s="48" t="s">
        <v>59</v>
      </c>
      <c r="D34" s="49">
        <v>15</v>
      </c>
      <c r="E34" s="50">
        <v>45131</v>
      </c>
      <c r="F34" s="49">
        <v>6</v>
      </c>
      <c r="G34" s="51">
        <v>62880</v>
      </c>
      <c r="H34" s="67"/>
      <c r="I34" s="4"/>
      <c r="J34" s="4"/>
    </row>
    <row r="35" spans="1:10" s="5" customFormat="1" ht="16.5" thickBot="1" x14ac:dyDescent="0.25">
      <c r="A35" s="4"/>
      <c r="B35" s="70"/>
      <c r="C35" s="19" t="s">
        <v>60</v>
      </c>
      <c r="D35" s="20">
        <v>15</v>
      </c>
      <c r="E35" s="21">
        <v>45135</v>
      </c>
      <c r="F35" s="20">
        <v>6</v>
      </c>
      <c r="G35" s="37">
        <v>36277.03</v>
      </c>
      <c r="H35" s="67"/>
      <c r="I35" s="4"/>
      <c r="J35" s="4"/>
    </row>
    <row r="36" spans="1:10" s="5" customFormat="1" ht="15.75" x14ac:dyDescent="0.2">
      <c r="A36" s="4"/>
      <c r="B36" s="64" t="s">
        <v>8</v>
      </c>
      <c r="C36" s="32" t="s">
        <v>61</v>
      </c>
      <c r="D36" s="33">
        <v>5</v>
      </c>
      <c r="E36" s="34">
        <v>45121</v>
      </c>
      <c r="F36" s="33">
        <v>12</v>
      </c>
      <c r="G36" s="36">
        <v>16707.32</v>
      </c>
      <c r="H36" s="66">
        <f>COUNTA(C36:C46)</f>
        <v>11</v>
      </c>
      <c r="I36" s="4"/>
      <c r="J36" s="4"/>
    </row>
    <row r="37" spans="1:10" s="5" customFormat="1" ht="15.75" x14ac:dyDescent="0.2">
      <c r="A37" s="4"/>
      <c r="B37" s="65"/>
      <c r="C37" s="48" t="s">
        <v>62</v>
      </c>
      <c r="D37" s="49">
        <v>10</v>
      </c>
      <c r="E37" s="50">
        <v>45119</v>
      </c>
      <c r="F37" s="49">
        <v>12</v>
      </c>
      <c r="G37" s="51">
        <v>36390.58</v>
      </c>
      <c r="H37" s="67"/>
      <c r="I37" s="4"/>
      <c r="J37" s="4"/>
    </row>
    <row r="38" spans="1:10" s="5" customFormat="1" ht="15.75" x14ac:dyDescent="0.2">
      <c r="A38" s="4"/>
      <c r="B38" s="65"/>
      <c r="C38" s="48" t="s">
        <v>63</v>
      </c>
      <c r="D38" s="49">
        <v>7</v>
      </c>
      <c r="E38" s="50">
        <v>45114</v>
      </c>
      <c r="F38" s="49">
        <v>6</v>
      </c>
      <c r="G38" s="51">
        <v>22344</v>
      </c>
      <c r="H38" s="67"/>
      <c r="I38" s="4"/>
      <c r="J38" s="4"/>
    </row>
    <row r="39" spans="1:10" s="5" customFormat="1" ht="15.75" x14ac:dyDescent="0.2">
      <c r="A39" s="4"/>
      <c r="B39" s="65"/>
      <c r="C39" s="48" t="s">
        <v>64</v>
      </c>
      <c r="D39" s="49">
        <v>3</v>
      </c>
      <c r="E39" s="50">
        <v>45118</v>
      </c>
      <c r="F39" s="49">
        <v>6</v>
      </c>
      <c r="G39" s="51">
        <v>9576</v>
      </c>
      <c r="H39" s="67"/>
      <c r="I39" s="4"/>
      <c r="J39" s="4"/>
    </row>
    <row r="40" spans="1:10" s="5" customFormat="1" ht="15.75" x14ac:dyDescent="0.2">
      <c r="A40" s="4"/>
      <c r="B40" s="65"/>
      <c r="C40" s="48" t="s">
        <v>65</v>
      </c>
      <c r="D40" s="49">
        <v>5</v>
      </c>
      <c r="E40" s="50">
        <v>45114</v>
      </c>
      <c r="F40" s="49">
        <v>6</v>
      </c>
      <c r="G40" s="51">
        <v>15960</v>
      </c>
      <c r="H40" s="67"/>
      <c r="I40" s="4"/>
      <c r="J40" s="4"/>
    </row>
    <row r="41" spans="1:10" s="5" customFormat="1" ht="15.75" x14ac:dyDescent="0.2">
      <c r="A41" s="4"/>
      <c r="B41" s="65"/>
      <c r="C41" s="48" t="s">
        <v>66</v>
      </c>
      <c r="D41" s="49">
        <v>3</v>
      </c>
      <c r="E41" s="50">
        <v>45117</v>
      </c>
      <c r="F41" s="49">
        <v>6</v>
      </c>
      <c r="G41" s="51">
        <v>9576</v>
      </c>
      <c r="H41" s="67"/>
      <c r="I41" s="4"/>
      <c r="J41" s="4"/>
    </row>
    <row r="42" spans="1:10" s="5" customFormat="1" ht="15.75" x14ac:dyDescent="0.2">
      <c r="A42" s="4"/>
      <c r="B42" s="65"/>
      <c r="C42" s="48" t="s">
        <v>67</v>
      </c>
      <c r="D42" s="49">
        <v>3</v>
      </c>
      <c r="E42" s="50">
        <v>45119</v>
      </c>
      <c r="F42" s="49">
        <v>6</v>
      </c>
      <c r="G42" s="51">
        <v>9576</v>
      </c>
      <c r="H42" s="67"/>
      <c r="I42" s="4"/>
      <c r="J42" s="4"/>
    </row>
    <row r="43" spans="1:10" s="5" customFormat="1" ht="15.75" x14ac:dyDescent="0.2">
      <c r="A43" s="4"/>
      <c r="B43" s="65"/>
      <c r="C43" s="48" t="s">
        <v>68</v>
      </c>
      <c r="D43" s="49">
        <v>15</v>
      </c>
      <c r="E43" s="50">
        <v>45121</v>
      </c>
      <c r="F43" s="49">
        <v>6</v>
      </c>
      <c r="G43" s="51">
        <v>36277.03</v>
      </c>
      <c r="H43" s="67"/>
      <c r="I43" s="4"/>
      <c r="J43" s="4"/>
    </row>
    <row r="44" spans="1:10" s="5" customFormat="1" ht="15.75" x14ac:dyDescent="0.2">
      <c r="A44" s="4"/>
      <c r="B44" s="65"/>
      <c r="C44" s="48" t="s">
        <v>69</v>
      </c>
      <c r="D44" s="49">
        <v>8</v>
      </c>
      <c r="E44" s="50">
        <v>45137</v>
      </c>
      <c r="F44" s="49">
        <v>6</v>
      </c>
      <c r="G44" s="51">
        <v>33576</v>
      </c>
      <c r="H44" s="67"/>
      <c r="I44" s="4"/>
      <c r="J44" s="4"/>
    </row>
    <row r="45" spans="1:10" s="5" customFormat="1" ht="15.75" x14ac:dyDescent="0.2">
      <c r="A45" s="4"/>
      <c r="B45" s="65"/>
      <c r="C45" s="48" t="s">
        <v>70</v>
      </c>
      <c r="D45" s="49">
        <v>8</v>
      </c>
      <c r="E45" s="50">
        <v>45133</v>
      </c>
      <c r="F45" s="49">
        <v>6</v>
      </c>
      <c r="G45" s="51">
        <v>33576</v>
      </c>
      <c r="H45" s="67"/>
      <c r="I45" s="4"/>
      <c r="J45" s="4"/>
    </row>
    <row r="46" spans="1:10" s="5" customFormat="1" ht="16.5" thickBot="1" x14ac:dyDescent="0.25">
      <c r="A46" s="4"/>
      <c r="B46" s="65"/>
      <c r="C46" s="48" t="s">
        <v>71</v>
      </c>
      <c r="D46" s="49">
        <v>8</v>
      </c>
      <c r="E46" s="50">
        <v>45134</v>
      </c>
      <c r="F46" s="49">
        <v>6</v>
      </c>
      <c r="G46" s="51">
        <v>33576</v>
      </c>
      <c r="H46" s="67"/>
      <c r="I46" s="4"/>
      <c r="J46" s="4"/>
    </row>
    <row r="47" spans="1:10" s="5" customFormat="1" ht="15.75" x14ac:dyDescent="0.2">
      <c r="A47" s="4"/>
      <c r="B47" s="69" t="s">
        <v>11</v>
      </c>
      <c r="C47" s="24" t="s">
        <v>72</v>
      </c>
      <c r="D47" s="25">
        <v>35</v>
      </c>
      <c r="E47" s="26">
        <v>45112</v>
      </c>
      <c r="F47" s="25">
        <v>12</v>
      </c>
      <c r="G47" s="27">
        <v>238591.74</v>
      </c>
      <c r="H47" s="66">
        <f>COUNTA(C47:C54)</f>
        <v>8</v>
      </c>
      <c r="I47" s="4"/>
      <c r="J47" s="4"/>
    </row>
    <row r="48" spans="1:10" s="5" customFormat="1" ht="15.75" x14ac:dyDescent="0.2">
      <c r="A48" s="4"/>
      <c r="B48" s="70"/>
      <c r="C48" s="19" t="s">
        <v>73</v>
      </c>
      <c r="D48" s="20">
        <v>10</v>
      </c>
      <c r="E48" s="21">
        <v>45111</v>
      </c>
      <c r="F48" s="20">
        <v>12</v>
      </c>
      <c r="G48" s="37">
        <v>16707.32</v>
      </c>
      <c r="H48" s="67"/>
      <c r="I48" s="4"/>
      <c r="J48" s="4"/>
    </row>
    <row r="49" spans="1:10" s="5" customFormat="1" ht="15.75" x14ac:dyDescent="0.2">
      <c r="A49" s="4"/>
      <c r="B49" s="70"/>
      <c r="C49" s="19" t="s">
        <v>74</v>
      </c>
      <c r="D49" s="20">
        <v>15</v>
      </c>
      <c r="E49" s="21">
        <v>45110</v>
      </c>
      <c r="F49" s="20">
        <v>6</v>
      </c>
      <c r="G49" s="37">
        <v>47880</v>
      </c>
      <c r="H49" s="67"/>
      <c r="I49" s="4"/>
      <c r="J49" s="4"/>
    </row>
    <row r="50" spans="1:10" s="5" customFormat="1" ht="15.75" x14ac:dyDescent="0.2">
      <c r="A50" s="4"/>
      <c r="B50" s="70"/>
      <c r="C50" s="19" t="s">
        <v>75</v>
      </c>
      <c r="D50" s="20">
        <v>10</v>
      </c>
      <c r="E50" s="21">
        <v>45126</v>
      </c>
      <c r="F50" s="20">
        <v>12</v>
      </c>
      <c r="G50" s="37">
        <v>36390.58</v>
      </c>
      <c r="H50" s="67"/>
      <c r="I50" s="4"/>
      <c r="J50" s="4"/>
    </row>
    <row r="51" spans="1:10" s="5" customFormat="1" ht="15.75" x14ac:dyDescent="0.2">
      <c r="A51" s="4"/>
      <c r="B51" s="70"/>
      <c r="C51" s="19" t="s">
        <v>76</v>
      </c>
      <c r="D51" s="20">
        <v>15</v>
      </c>
      <c r="E51" s="21">
        <v>45128</v>
      </c>
      <c r="F51" s="20">
        <v>6</v>
      </c>
      <c r="G51" s="37">
        <v>36277.03</v>
      </c>
      <c r="H51" s="67"/>
      <c r="I51" s="4"/>
      <c r="J51" s="4"/>
    </row>
    <row r="52" spans="1:10" s="5" customFormat="1" ht="15.75" x14ac:dyDescent="0.2">
      <c r="A52" s="4"/>
      <c r="B52" s="70"/>
      <c r="C52" s="19" t="s">
        <v>77</v>
      </c>
      <c r="D52" s="20">
        <v>15</v>
      </c>
      <c r="E52" s="21">
        <v>45127</v>
      </c>
      <c r="F52" s="20">
        <v>12</v>
      </c>
      <c r="G52" s="37">
        <v>36390.58</v>
      </c>
      <c r="H52" s="67"/>
      <c r="I52" s="4"/>
      <c r="J52" s="4"/>
    </row>
    <row r="53" spans="1:10" s="5" customFormat="1" ht="15.75" x14ac:dyDescent="0.2">
      <c r="A53" s="4"/>
      <c r="B53" s="70"/>
      <c r="C53" s="19" t="s">
        <v>78</v>
      </c>
      <c r="D53" s="20">
        <v>15</v>
      </c>
      <c r="E53" s="21">
        <v>45127</v>
      </c>
      <c r="F53" s="20">
        <v>6</v>
      </c>
      <c r="G53" s="37">
        <v>36277.03</v>
      </c>
      <c r="H53" s="67"/>
      <c r="I53" s="4"/>
      <c r="J53" s="4"/>
    </row>
    <row r="54" spans="1:10" s="5" customFormat="1" ht="16.5" thickBot="1" x14ac:dyDescent="0.25">
      <c r="A54" s="4"/>
      <c r="B54" s="73"/>
      <c r="C54" s="39" t="s">
        <v>79</v>
      </c>
      <c r="D54" s="40">
        <v>15</v>
      </c>
      <c r="E54" s="41">
        <v>45134</v>
      </c>
      <c r="F54" s="40">
        <v>6</v>
      </c>
      <c r="G54" s="42">
        <v>36277.03</v>
      </c>
      <c r="H54" s="72"/>
      <c r="I54" s="4"/>
      <c r="J54" s="4"/>
    </row>
    <row r="55" spans="1:10" s="5" customFormat="1" ht="16.5" thickBot="1" x14ac:dyDescent="0.25">
      <c r="A55" s="4"/>
      <c r="B55" s="63" t="s">
        <v>80</v>
      </c>
      <c r="C55" s="52" t="s">
        <v>81</v>
      </c>
      <c r="D55" s="53">
        <v>49</v>
      </c>
      <c r="E55" s="54">
        <v>45112</v>
      </c>
      <c r="F55" s="53">
        <v>6</v>
      </c>
      <c r="G55" s="55">
        <v>5000126.88</v>
      </c>
      <c r="H55" s="23">
        <f>COUNTA(C55:C55)</f>
        <v>1</v>
      </c>
      <c r="I55" s="4"/>
      <c r="J55" s="4"/>
    </row>
    <row r="56" spans="1:10" s="5" customFormat="1" ht="16.5" thickBot="1" x14ac:dyDescent="0.25">
      <c r="A56" s="4"/>
      <c r="B56" s="63" t="s">
        <v>82</v>
      </c>
      <c r="C56" s="52" t="s">
        <v>83</v>
      </c>
      <c r="D56" s="53">
        <v>8</v>
      </c>
      <c r="E56" s="54">
        <v>45119</v>
      </c>
      <c r="F56" s="53">
        <v>6</v>
      </c>
      <c r="G56" s="55">
        <v>33536</v>
      </c>
      <c r="H56" s="23">
        <f>COUNTA(C56:C56)</f>
        <v>1</v>
      </c>
      <c r="I56" s="4"/>
      <c r="J56" s="4"/>
    </row>
    <row r="57" spans="1:10" s="5" customFormat="1" ht="16.5" thickBot="1" x14ac:dyDescent="0.25">
      <c r="A57" s="4"/>
      <c r="B57" s="63" t="s">
        <v>84</v>
      </c>
      <c r="C57" s="24" t="s">
        <v>85</v>
      </c>
      <c r="D57" s="25">
        <v>10</v>
      </c>
      <c r="E57" s="26">
        <v>45110</v>
      </c>
      <c r="F57" s="25">
        <v>6</v>
      </c>
      <c r="G57" s="27">
        <v>31920</v>
      </c>
      <c r="H57" s="62">
        <f t="shared" ref="H57:H58" si="1">COUNTA(C57:C57)</f>
        <v>1</v>
      </c>
      <c r="I57" s="4"/>
      <c r="J57" s="4"/>
    </row>
    <row r="58" spans="1:10" s="5" customFormat="1" ht="16.5" thickBot="1" x14ac:dyDescent="0.25">
      <c r="A58" s="4"/>
      <c r="B58" s="63" t="s">
        <v>86</v>
      </c>
      <c r="C58" s="24" t="s">
        <v>87</v>
      </c>
      <c r="D58" s="25">
        <v>15</v>
      </c>
      <c r="E58" s="26">
        <v>45119</v>
      </c>
      <c r="F58" s="25">
        <v>12</v>
      </c>
      <c r="G58" s="27">
        <v>36390.58</v>
      </c>
      <c r="H58" s="62">
        <f t="shared" si="1"/>
        <v>1</v>
      </c>
      <c r="I58" s="4"/>
      <c r="J58" s="4"/>
    </row>
    <row r="59" spans="1:10" s="5" customFormat="1" ht="15.75" x14ac:dyDescent="0.2">
      <c r="A59" s="4"/>
      <c r="B59" s="69" t="s">
        <v>88</v>
      </c>
      <c r="C59" s="24" t="s">
        <v>89</v>
      </c>
      <c r="D59" s="25">
        <v>8</v>
      </c>
      <c r="E59" s="26">
        <v>45114</v>
      </c>
      <c r="F59" s="25">
        <v>6</v>
      </c>
      <c r="G59" s="27">
        <v>25536</v>
      </c>
      <c r="H59" s="66">
        <f>COUNTA(C59:C66)</f>
        <v>8</v>
      </c>
      <c r="I59" s="4"/>
      <c r="J59" s="4"/>
    </row>
    <row r="60" spans="1:10" s="5" customFormat="1" ht="15.75" x14ac:dyDescent="0.2">
      <c r="A60" s="4"/>
      <c r="B60" s="70"/>
      <c r="C60" s="43" t="s">
        <v>90</v>
      </c>
      <c r="D60" s="44">
        <v>3</v>
      </c>
      <c r="E60" s="45">
        <v>45127</v>
      </c>
      <c r="F60" s="44">
        <v>6</v>
      </c>
      <c r="G60" s="46">
        <v>12576</v>
      </c>
      <c r="H60" s="67"/>
      <c r="I60" s="4"/>
      <c r="J60" s="4"/>
    </row>
    <row r="61" spans="1:10" s="5" customFormat="1" ht="15.75" x14ac:dyDescent="0.2">
      <c r="A61" s="4"/>
      <c r="B61" s="70"/>
      <c r="C61" s="43" t="s">
        <v>91</v>
      </c>
      <c r="D61" s="44">
        <v>5</v>
      </c>
      <c r="E61" s="45">
        <v>45131</v>
      </c>
      <c r="F61" s="44">
        <v>6</v>
      </c>
      <c r="G61" s="46">
        <v>20960</v>
      </c>
      <c r="H61" s="67"/>
      <c r="I61" s="4"/>
      <c r="J61" s="4"/>
    </row>
    <row r="62" spans="1:10" s="5" customFormat="1" ht="15.75" x14ac:dyDescent="0.2">
      <c r="A62" s="4"/>
      <c r="B62" s="70"/>
      <c r="C62" s="43" t="s">
        <v>92</v>
      </c>
      <c r="D62" s="44">
        <v>5</v>
      </c>
      <c r="E62" s="45">
        <v>45127</v>
      </c>
      <c r="F62" s="44">
        <v>6</v>
      </c>
      <c r="G62" s="46">
        <v>20960</v>
      </c>
      <c r="H62" s="67"/>
      <c r="I62" s="4"/>
      <c r="J62" s="4"/>
    </row>
    <row r="63" spans="1:10" s="5" customFormat="1" ht="15.75" x14ac:dyDescent="0.2">
      <c r="A63" s="4"/>
      <c r="B63" s="70"/>
      <c r="C63" s="43" t="s">
        <v>93</v>
      </c>
      <c r="D63" s="44">
        <v>3</v>
      </c>
      <c r="E63" s="45">
        <v>45128</v>
      </c>
      <c r="F63" s="44">
        <v>6</v>
      </c>
      <c r="G63" s="46">
        <v>12576</v>
      </c>
      <c r="H63" s="67"/>
      <c r="I63" s="4"/>
      <c r="J63" s="4"/>
    </row>
    <row r="64" spans="1:10" s="5" customFormat="1" ht="15.75" x14ac:dyDescent="0.2">
      <c r="A64" s="4"/>
      <c r="B64" s="70"/>
      <c r="C64" s="43" t="s">
        <v>94</v>
      </c>
      <c r="D64" s="44">
        <v>3</v>
      </c>
      <c r="E64" s="45">
        <v>45128</v>
      </c>
      <c r="F64" s="44">
        <v>6</v>
      </c>
      <c r="G64" s="46">
        <v>12576</v>
      </c>
      <c r="H64" s="67"/>
      <c r="I64" s="4"/>
      <c r="J64" s="4"/>
    </row>
    <row r="65" spans="1:10" s="5" customFormat="1" ht="15.75" x14ac:dyDescent="0.2">
      <c r="A65" s="4"/>
      <c r="B65" s="70"/>
      <c r="C65" s="19" t="s">
        <v>95</v>
      </c>
      <c r="D65" s="20">
        <v>4</v>
      </c>
      <c r="E65" s="21">
        <v>45132</v>
      </c>
      <c r="F65" s="20">
        <v>6</v>
      </c>
      <c r="G65" s="37">
        <v>16768</v>
      </c>
      <c r="H65" s="67"/>
      <c r="I65" s="4"/>
      <c r="J65" s="4"/>
    </row>
    <row r="66" spans="1:10" s="5" customFormat="1" ht="16.5" thickBot="1" x14ac:dyDescent="0.25">
      <c r="A66" s="4"/>
      <c r="B66" s="73"/>
      <c r="C66" s="39" t="s">
        <v>96</v>
      </c>
      <c r="D66" s="40">
        <v>15</v>
      </c>
      <c r="E66" s="41">
        <v>45138</v>
      </c>
      <c r="F66" s="40">
        <v>6</v>
      </c>
      <c r="G66" s="42">
        <v>62880</v>
      </c>
      <c r="H66" s="72"/>
      <c r="I66" s="4"/>
      <c r="J66" s="4"/>
    </row>
    <row r="67" spans="1:10" s="5" customFormat="1" ht="15.75" x14ac:dyDescent="0.2">
      <c r="A67" s="4"/>
      <c r="B67" s="69" t="s">
        <v>28</v>
      </c>
      <c r="C67" s="24" t="s">
        <v>97</v>
      </c>
      <c r="D67" s="25">
        <v>8</v>
      </c>
      <c r="E67" s="26">
        <v>45112</v>
      </c>
      <c r="F67" s="25">
        <v>6</v>
      </c>
      <c r="G67" s="27">
        <v>25536</v>
      </c>
      <c r="H67" s="66">
        <f>COUNTA(C67:C69)</f>
        <v>3</v>
      </c>
      <c r="I67" s="4"/>
      <c r="J67" s="4"/>
    </row>
    <row r="68" spans="1:10" s="5" customFormat="1" ht="15.75" x14ac:dyDescent="0.2">
      <c r="A68" s="4"/>
      <c r="B68" s="70"/>
      <c r="C68" s="43" t="s">
        <v>98</v>
      </c>
      <c r="D68" s="44">
        <v>2</v>
      </c>
      <c r="E68" s="45">
        <v>45124</v>
      </c>
      <c r="F68" s="44">
        <v>6</v>
      </c>
      <c r="G68" s="46">
        <v>6384</v>
      </c>
      <c r="H68" s="67"/>
      <c r="I68" s="4"/>
      <c r="J68" s="4"/>
    </row>
    <row r="69" spans="1:10" s="5" customFormat="1" ht="16.5" thickBot="1" x14ac:dyDescent="0.25">
      <c r="A69" s="4"/>
      <c r="B69" s="70"/>
      <c r="C69" s="19" t="s">
        <v>99</v>
      </c>
      <c r="D69" s="20">
        <v>10</v>
      </c>
      <c r="E69" s="21">
        <v>45134</v>
      </c>
      <c r="F69" s="20">
        <v>6</v>
      </c>
      <c r="G69" s="37">
        <v>41920</v>
      </c>
      <c r="H69" s="67"/>
      <c r="I69" s="4"/>
      <c r="J69" s="4"/>
    </row>
    <row r="70" spans="1:10" s="5" customFormat="1" ht="16.5" thickBot="1" x14ac:dyDescent="0.25">
      <c r="A70" s="4"/>
      <c r="B70" s="28" t="s">
        <v>100</v>
      </c>
      <c r="C70" s="29" t="s">
        <v>101</v>
      </c>
      <c r="D70" s="30">
        <v>8</v>
      </c>
      <c r="E70" s="31">
        <v>45121</v>
      </c>
      <c r="F70" s="30">
        <v>6</v>
      </c>
      <c r="G70" s="35">
        <v>33536</v>
      </c>
      <c r="H70" s="47">
        <f>COUNTA(C70:C70)</f>
        <v>1</v>
      </c>
      <c r="I70" s="4"/>
      <c r="J70" s="4"/>
    </row>
    <row r="71" spans="1:10" s="5" customFormat="1" ht="15.75" x14ac:dyDescent="0.2">
      <c r="A71" s="4"/>
      <c r="B71" s="69" t="s">
        <v>4</v>
      </c>
      <c r="C71" s="24" t="s">
        <v>102</v>
      </c>
      <c r="D71" s="25">
        <v>8</v>
      </c>
      <c r="E71" s="26">
        <v>45121</v>
      </c>
      <c r="F71" s="25">
        <v>6</v>
      </c>
      <c r="G71" s="27">
        <v>25536</v>
      </c>
      <c r="H71" s="66">
        <f>COUNTA(C71:C73)</f>
        <v>3</v>
      </c>
      <c r="I71" s="4"/>
      <c r="J71" s="4"/>
    </row>
    <row r="72" spans="1:10" s="5" customFormat="1" ht="15.75" x14ac:dyDescent="0.2">
      <c r="A72" s="4"/>
      <c r="B72" s="70"/>
      <c r="C72" s="43" t="s">
        <v>103</v>
      </c>
      <c r="D72" s="44">
        <v>8</v>
      </c>
      <c r="E72" s="45">
        <v>45110</v>
      </c>
      <c r="F72" s="44">
        <v>6</v>
      </c>
      <c r="G72" s="46">
        <v>25536</v>
      </c>
      <c r="H72" s="67"/>
      <c r="I72" s="4"/>
      <c r="J72" s="4"/>
    </row>
    <row r="73" spans="1:10" s="5" customFormat="1" ht="16.5" thickBot="1" x14ac:dyDescent="0.25">
      <c r="A73" s="4"/>
      <c r="B73" s="73"/>
      <c r="C73" s="39" t="s">
        <v>104</v>
      </c>
      <c r="D73" s="40">
        <v>15</v>
      </c>
      <c r="E73" s="41">
        <v>45132</v>
      </c>
      <c r="F73" s="40">
        <v>6</v>
      </c>
      <c r="G73" s="42">
        <v>36277.03</v>
      </c>
      <c r="H73" s="72"/>
      <c r="I73" s="4"/>
      <c r="J73" s="4"/>
    </row>
    <row r="74" spans="1:10" s="5" customFormat="1" ht="16.5" thickBot="1" x14ac:dyDescent="0.25">
      <c r="A74" s="4"/>
      <c r="B74" s="28" t="s">
        <v>23</v>
      </c>
      <c r="C74" s="29" t="s">
        <v>105</v>
      </c>
      <c r="D74" s="30">
        <v>21</v>
      </c>
      <c r="E74" s="31">
        <v>45135</v>
      </c>
      <c r="F74" s="30">
        <v>6</v>
      </c>
      <c r="G74" s="35">
        <v>36277.03</v>
      </c>
      <c r="H74" s="47">
        <f>COUNTA(C74:C74)</f>
        <v>1</v>
      </c>
      <c r="I74" s="4"/>
      <c r="J74" s="4"/>
    </row>
    <row r="75" spans="1:10" s="5" customFormat="1" ht="16.5" thickBot="1" x14ac:dyDescent="0.25">
      <c r="A75" s="4"/>
      <c r="B75" s="28" t="s">
        <v>29</v>
      </c>
      <c r="C75" s="29" t="s">
        <v>106</v>
      </c>
      <c r="D75" s="30">
        <v>150</v>
      </c>
      <c r="E75" s="31">
        <v>45110</v>
      </c>
      <c r="F75" s="30">
        <v>6</v>
      </c>
      <c r="G75" s="35">
        <v>41259.29</v>
      </c>
      <c r="H75" s="47">
        <f>COUNTA(C75:C75)</f>
        <v>1</v>
      </c>
      <c r="I75" s="4"/>
      <c r="J75" s="4"/>
    </row>
    <row r="76" spans="1:10" s="5" customFormat="1" ht="15.75" x14ac:dyDescent="0.2">
      <c r="A76" s="4"/>
      <c r="B76" s="70" t="s">
        <v>9</v>
      </c>
      <c r="C76" s="43">
        <v>134</v>
      </c>
      <c r="D76" s="44">
        <v>15</v>
      </c>
      <c r="E76" s="45">
        <v>45118</v>
      </c>
      <c r="F76" s="44">
        <v>6</v>
      </c>
      <c r="G76" s="46">
        <v>36277.03</v>
      </c>
      <c r="H76" s="67">
        <f>COUNTA(C76:C85)</f>
        <v>10</v>
      </c>
      <c r="I76" s="4"/>
      <c r="J76" s="4"/>
    </row>
    <row r="77" spans="1:10" s="5" customFormat="1" ht="15.75" x14ac:dyDescent="0.2">
      <c r="A77" s="4"/>
      <c r="B77" s="70"/>
      <c r="C77" s="43">
        <v>138</v>
      </c>
      <c r="D77" s="44">
        <v>15</v>
      </c>
      <c r="E77" s="45">
        <v>45118</v>
      </c>
      <c r="F77" s="44" t="s">
        <v>17</v>
      </c>
      <c r="G77" s="46">
        <v>16593.78</v>
      </c>
      <c r="H77" s="67"/>
      <c r="I77" s="4"/>
      <c r="J77" s="4"/>
    </row>
    <row r="78" spans="1:10" s="5" customFormat="1" ht="15.75" x14ac:dyDescent="0.2">
      <c r="A78" s="4"/>
      <c r="B78" s="70"/>
      <c r="C78" s="43">
        <v>139</v>
      </c>
      <c r="D78" s="44">
        <v>15</v>
      </c>
      <c r="E78" s="45">
        <v>45125</v>
      </c>
      <c r="F78" s="44">
        <v>6</v>
      </c>
      <c r="G78" s="46">
        <v>36277.03</v>
      </c>
      <c r="H78" s="67"/>
      <c r="I78" s="4"/>
      <c r="J78" s="4"/>
    </row>
    <row r="79" spans="1:10" s="5" customFormat="1" ht="15.75" x14ac:dyDescent="0.2">
      <c r="A79" s="4"/>
      <c r="B79" s="70"/>
      <c r="C79" s="43">
        <v>143</v>
      </c>
      <c r="D79" s="44">
        <v>15</v>
      </c>
      <c r="E79" s="45">
        <v>45121</v>
      </c>
      <c r="F79" s="44">
        <v>6</v>
      </c>
      <c r="G79" s="46">
        <v>36277.03</v>
      </c>
      <c r="H79" s="67"/>
      <c r="I79" s="4"/>
      <c r="J79" s="4"/>
    </row>
    <row r="80" spans="1:10" s="5" customFormat="1" ht="15.75" x14ac:dyDescent="0.2">
      <c r="A80" s="4"/>
      <c r="B80" s="70"/>
      <c r="C80" s="43">
        <v>145</v>
      </c>
      <c r="D80" s="44">
        <v>15</v>
      </c>
      <c r="E80" s="45">
        <v>45131</v>
      </c>
      <c r="F80" s="44">
        <v>6</v>
      </c>
      <c r="G80" s="46">
        <v>36277.03</v>
      </c>
      <c r="H80" s="67"/>
      <c r="I80" s="4"/>
      <c r="J80" s="4"/>
    </row>
    <row r="81" spans="1:10" s="5" customFormat="1" ht="15.75" x14ac:dyDescent="0.2">
      <c r="A81" s="4"/>
      <c r="B81" s="70"/>
      <c r="C81" s="43">
        <v>147</v>
      </c>
      <c r="D81" s="44">
        <v>15</v>
      </c>
      <c r="E81" s="45">
        <v>45132</v>
      </c>
      <c r="F81" s="44" t="s">
        <v>17</v>
      </c>
      <c r="G81" s="46">
        <v>36277.03</v>
      </c>
      <c r="H81" s="67"/>
      <c r="I81" s="4"/>
      <c r="J81" s="4"/>
    </row>
    <row r="82" spans="1:10" s="5" customFormat="1" ht="15.75" x14ac:dyDescent="0.2">
      <c r="A82" s="4"/>
      <c r="B82" s="70"/>
      <c r="C82" s="43">
        <v>148</v>
      </c>
      <c r="D82" s="44">
        <v>15</v>
      </c>
      <c r="E82" s="45">
        <v>45132</v>
      </c>
      <c r="F82" s="44">
        <v>6</v>
      </c>
      <c r="G82" s="46">
        <v>137903.59</v>
      </c>
      <c r="H82" s="67"/>
      <c r="I82" s="4"/>
      <c r="J82" s="4"/>
    </row>
    <row r="83" spans="1:10" s="5" customFormat="1" ht="15.75" x14ac:dyDescent="0.2">
      <c r="A83" s="4"/>
      <c r="B83" s="70"/>
      <c r="C83" s="43">
        <v>153</v>
      </c>
      <c r="D83" s="44">
        <v>15</v>
      </c>
      <c r="E83" s="45">
        <v>45132</v>
      </c>
      <c r="F83" s="44">
        <v>6</v>
      </c>
      <c r="G83" s="46">
        <v>36277.03</v>
      </c>
      <c r="H83" s="67"/>
      <c r="I83" s="4"/>
      <c r="J83" s="4"/>
    </row>
    <row r="84" spans="1:10" s="5" customFormat="1" ht="15.75" x14ac:dyDescent="0.2">
      <c r="A84" s="4"/>
      <c r="B84" s="70"/>
      <c r="C84" s="43">
        <v>154</v>
      </c>
      <c r="D84" s="44">
        <v>15</v>
      </c>
      <c r="E84" s="45">
        <v>45132</v>
      </c>
      <c r="F84" s="44">
        <v>6</v>
      </c>
      <c r="G84" s="46">
        <v>36277.03</v>
      </c>
      <c r="H84" s="67"/>
      <c r="I84" s="4"/>
      <c r="J84" s="4"/>
    </row>
    <row r="85" spans="1:10" s="5" customFormat="1" ht="16.5" thickBot="1" x14ac:dyDescent="0.25">
      <c r="A85" s="4"/>
      <c r="B85" s="70"/>
      <c r="C85" s="19">
        <v>157</v>
      </c>
      <c r="D85" s="20">
        <v>15</v>
      </c>
      <c r="E85" s="21">
        <v>45132</v>
      </c>
      <c r="F85" s="20">
        <v>6</v>
      </c>
      <c r="G85" s="37">
        <v>36277.03</v>
      </c>
      <c r="H85" s="67"/>
      <c r="I85" s="4"/>
      <c r="J85" s="4"/>
    </row>
    <row r="86" spans="1:10" s="5" customFormat="1" ht="15.75" x14ac:dyDescent="0.2">
      <c r="A86" s="4"/>
      <c r="B86" s="69" t="s">
        <v>30</v>
      </c>
      <c r="C86" s="24" t="s">
        <v>107</v>
      </c>
      <c r="D86" s="25">
        <v>7</v>
      </c>
      <c r="E86" s="26">
        <v>45110</v>
      </c>
      <c r="F86" s="25">
        <v>6</v>
      </c>
      <c r="G86" s="27">
        <v>22344</v>
      </c>
      <c r="H86" s="66">
        <f>COUNTA(C86:C88)</f>
        <v>3</v>
      </c>
      <c r="I86" s="4"/>
      <c r="J86" s="4"/>
    </row>
    <row r="87" spans="1:10" s="5" customFormat="1" ht="15.75" x14ac:dyDescent="0.2">
      <c r="A87" s="4"/>
      <c r="B87" s="70"/>
      <c r="C87" s="43" t="s">
        <v>108</v>
      </c>
      <c r="D87" s="44">
        <v>8</v>
      </c>
      <c r="E87" s="45">
        <v>45131</v>
      </c>
      <c r="F87" s="44">
        <v>6</v>
      </c>
      <c r="G87" s="46">
        <v>33536</v>
      </c>
      <c r="H87" s="67"/>
      <c r="I87" s="4"/>
      <c r="J87" s="4"/>
    </row>
    <row r="88" spans="1:10" s="5" customFormat="1" ht="16.5" thickBot="1" x14ac:dyDescent="0.25">
      <c r="A88" s="4"/>
      <c r="B88" s="70"/>
      <c r="C88" s="19" t="s">
        <v>109</v>
      </c>
      <c r="D88" s="20">
        <v>15</v>
      </c>
      <c r="E88" s="21">
        <v>45128</v>
      </c>
      <c r="F88" s="20">
        <v>12</v>
      </c>
      <c r="G88" s="37">
        <v>36390.58</v>
      </c>
      <c r="H88" s="67"/>
      <c r="I88" s="4"/>
      <c r="J88" s="4"/>
    </row>
    <row r="89" spans="1:10" s="5" customFormat="1" ht="15.75" x14ac:dyDescent="0.2">
      <c r="A89" s="4"/>
      <c r="B89" s="69" t="s">
        <v>16</v>
      </c>
      <c r="C89" s="24" t="s">
        <v>110</v>
      </c>
      <c r="D89" s="33">
        <v>150</v>
      </c>
      <c r="E89" s="26">
        <v>45125</v>
      </c>
      <c r="F89" s="25">
        <v>6</v>
      </c>
      <c r="G89" s="27">
        <v>41259.29</v>
      </c>
      <c r="H89" s="66">
        <f>COUNTA(C89:C90)</f>
        <v>2</v>
      </c>
      <c r="I89" s="4"/>
      <c r="J89" s="4"/>
    </row>
    <row r="90" spans="1:10" s="5" customFormat="1" ht="16.5" thickBot="1" x14ac:dyDescent="0.25">
      <c r="A90" s="4"/>
      <c r="B90" s="70"/>
      <c r="C90" s="43" t="s">
        <v>111</v>
      </c>
      <c r="D90" s="49">
        <v>38</v>
      </c>
      <c r="E90" s="45">
        <v>45133</v>
      </c>
      <c r="F90" s="44">
        <v>6</v>
      </c>
      <c r="G90" s="46">
        <v>36277.03</v>
      </c>
      <c r="H90" s="67"/>
      <c r="I90" s="4"/>
      <c r="J90" s="4"/>
    </row>
    <row r="91" spans="1:10" s="5" customFormat="1" ht="16.5" thickBot="1" x14ac:dyDescent="0.25">
      <c r="A91" s="4"/>
      <c r="B91" s="61" t="s">
        <v>20</v>
      </c>
      <c r="C91" s="32" t="s">
        <v>112</v>
      </c>
      <c r="D91" s="33">
        <v>8</v>
      </c>
      <c r="E91" s="34">
        <v>45125</v>
      </c>
      <c r="F91" s="33">
        <v>6</v>
      </c>
      <c r="G91" s="36">
        <v>33536</v>
      </c>
      <c r="H91" s="62">
        <f>COUNTA(C91:C91)</f>
        <v>1</v>
      </c>
      <c r="I91" s="4"/>
      <c r="J91" s="4"/>
    </row>
    <row r="92" spans="1:10" s="5" customFormat="1" ht="15.75" x14ac:dyDescent="0.2">
      <c r="A92" s="4"/>
      <c r="B92" s="69" t="s">
        <v>113</v>
      </c>
      <c r="C92" s="24" t="s">
        <v>114</v>
      </c>
      <c r="D92" s="25">
        <v>15</v>
      </c>
      <c r="E92" s="26">
        <v>45114</v>
      </c>
      <c r="F92" s="25">
        <v>6</v>
      </c>
      <c r="G92" s="27">
        <v>36277.03</v>
      </c>
      <c r="H92" s="66">
        <f>COUNTA(C92:C94)</f>
        <v>3</v>
      </c>
      <c r="I92" s="4"/>
      <c r="J92" s="4"/>
    </row>
    <row r="93" spans="1:10" s="5" customFormat="1" ht="15.75" x14ac:dyDescent="0.2">
      <c r="A93" s="4"/>
      <c r="B93" s="70"/>
      <c r="C93" s="43" t="s">
        <v>115</v>
      </c>
      <c r="D93" s="44">
        <v>150</v>
      </c>
      <c r="E93" s="45">
        <v>45120</v>
      </c>
      <c r="F93" s="44">
        <v>6</v>
      </c>
      <c r="G93" s="46">
        <v>41259.29</v>
      </c>
      <c r="H93" s="67"/>
      <c r="I93" s="4"/>
      <c r="J93" s="4"/>
    </row>
    <row r="94" spans="1:10" s="5" customFormat="1" ht="16.5" thickBot="1" x14ac:dyDescent="0.25">
      <c r="A94" s="4"/>
      <c r="B94" s="73"/>
      <c r="C94" s="19" t="s">
        <v>116</v>
      </c>
      <c r="D94" s="20">
        <v>15</v>
      </c>
      <c r="E94" s="21">
        <v>45127</v>
      </c>
      <c r="F94" s="20">
        <v>6</v>
      </c>
      <c r="G94" s="37">
        <v>36390.58</v>
      </c>
      <c r="H94" s="67"/>
      <c r="I94" s="4"/>
      <c r="J94" s="4"/>
    </row>
    <row r="95" spans="1:10" s="5" customFormat="1" ht="15.75" x14ac:dyDescent="0.2">
      <c r="A95" s="4"/>
      <c r="B95" s="64" t="s">
        <v>5</v>
      </c>
      <c r="C95" s="32" t="s">
        <v>117</v>
      </c>
      <c r="D95" s="33">
        <v>8</v>
      </c>
      <c r="E95" s="34">
        <v>45119</v>
      </c>
      <c r="F95" s="33">
        <v>6</v>
      </c>
      <c r="G95" s="36">
        <v>25536</v>
      </c>
      <c r="H95" s="66">
        <f>COUNTA(C95:C98)</f>
        <v>4</v>
      </c>
      <c r="I95" s="4"/>
      <c r="J95" s="4"/>
    </row>
    <row r="96" spans="1:10" s="5" customFormat="1" ht="15.75" x14ac:dyDescent="0.2">
      <c r="A96" s="4"/>
      <c r="B96" s="65"/>
      <c r="C96" s="48" t="s">
        <v>81</v>
      </c>
      <c r="D96" s="49">
        <v>2.5</v>
      </c>
      <c r="E96" s="50">
        <v>45112</v>
      </c>
      <c r="F96" s="49">
        <v>6</v>
      </c>
      <c r="G96" s="51">
        <v>7980</v>
      </c>
      <c r="H96" s="67"/>
      <c r="I96" s="4"/>
      <c r="J96" s="4"/>
    </row>
    <row r="97" spans="1:10" s="5" customFormat="1" ht="15.75" x14ac:dyDescent="0.2">
      <c r="A97" s="4"/>
      <c r="B97" s="65"/>
      <c r="C97" s="48" t="s">
        <v>118</v>
      </c>
      <c r="D97" s="49">
        <v>15</v>
      </c>
      <c r="E97" s="50">
        <v>45132</v>
      </c>
      <c r="F97" s="49">
        <v>6</v>
      </c>
      <c r="G97" s="51">
        <v>36390.58</v>
      </c>
      <c r="H97" s="67"/>
      <c r="I97" s="4"/>
      <c r="J97" s="4"/>
    </row>
    <row r="98" spans="1:10" s="5" customFormat="1" ht="16.5" thickBot="1" x14ac:dyDescent="0.25">
      <c r="A98" s="4"/>
      <c r="B98" s="65"/>
      <c r="C98" s="48" t="s">
        <v>119</v>
      </c>
      <c r="D98" s="49">
        <v>4.5</v>
      </c>
      <c r="E98" s="50">
        <v>45086</v>
      </c>
      <c r="F98" s="49">
        <v>6</v>
      </c>
      <c r="G98" s="51">
        <v>16593.78</v>
      </c>
      <c r="H98" s="67"/>
      <c r="I98" s="4"/>
      <c r="J98" s="4"/>
    </row>
    <row r="99" spans="1:10" s="5" customFormat="1" ht="16.5" thickBot="1" x14ac:dyDescent="0.25">
      <c r="A99" s="4"/>
      <c r="B99" s="28" t="s">
        <v>120</v>
      </c>
      <c r="C99" s="29" t="s">
        <v>121</v>
      </c>
      <c r="D99" s="11">
        <v>100</v>
      </c>
      <c r="E99" s="31">
        <v>45119</v>
      </c>
      <c r="F99" s="30">
        <v>12</v>
      </c>
      <c r="G99" s="35">
        <v>66038.34</v>
      </c>
      <c r="H99" s="47">
        <f t="shared" ref="H99" si="2">COUNTA(C99:C99)</f>
        <v>1</v>
      </c>
      <c r="I99" s="4"/>
      <c r="J99" s="4"/>
    </row>
    <row r="100" spans="1:10" s="5" customFormat="1" ht="16.5" thickBot="1" x14ac:dyDescent="0.25">
      <c r="A100" s="4"/>
      <c r="B100" s="63" t="s">
        <v>122</v>
      </c>
      <c r="C100" s="24" t="s">
        <v>123</v>
      </c>
      <c r="D100" s="25">
        <v>400</v>
      </c>
      <c r="E100" s="26">
        <v>45117</v>
      </c>
      <c r="F100" s="25">
        <v>12</v>
      </c>
      <c r="G100" s="27">
        <v>346413.01</v>
      </c>
      <c r="H100" s="62">
        <f>COUNTA(C100:C100)</f>
        <v>1</v>
      </c>
      <c r="I100" s="4"/>
      <c r="J100" s="4"/>
    </row>
    <row r="101" spans="1:10" ht="30" customHeight="1" thickBot="1" x14ac:dyDescent="0.25">
      <c r="B101" s="9" t="s">
        <v>14</v>
      </c>
      <c r="C101" s="10"/>
      <c r="D101" s="60">
        <f>SUM(D5:D100)</f>
        <v>2697.5</v>
      </c>
      <c r="E101" s="12"/>
      <c r="F101" s="13"/>
      <c r="G101" s="14"/>
      <c r="H101" s="15">
        <f>SUM(H5:H100)</f>
        <v>96</v>
      </c>
    </row>
  </sheetData>
  <mergeCells count="35">
    <mergeCell ref="B92:B94"/>
    <mergeCell ref="H92:H94"/>
    <mergeCell ref="B95:B98"/>
    <mergeCell ref="H95:H98"/>
    <mergeCell ref="B76:B85"/>
    <mergeCell ref="H76:H85"/>
    <mergeCell ref="B86:B88"/>
    <mergeCell ref="H86:H88"/>
    <mergeCell ref="B89:B90"/>
    <mergeCell ref="H89:H90"/>
    <mergeCell ref="B59:B66"/>
    <mergeCell ref="H59:H66"/>
    <mergeCell ref="B67:B69"/>
    <mergeCell ref="H67:H69"/>
    <mergeCell ref="B71:B73"/>
    <mergeCell ref="H71:H73"/>
    <mergeCell ref="B36:B46"/>
    <mergeCell ref="H36:H46"/>
    <mergeCell ref="B47:B54"/>
    <mergeCell ref="H47:H54"/>
    <mergeCell ref="B22:B25"/>
    <mergeCell ref="H22:H25"/>
    <mergeCell ref="B26:B29"/>
    <mergeCell ref="H26:H29"/>
    <mergeCell ref="B32:B35"/>
    <mergeCell ref="H32:H35"/>
    <mergeCell ref="B12:B14"/>
    <mergeCell ref="H12:H14"/>
    <mergeCell ref="B16:B19"/>
    <mergeCell ref="H16:H19"/>
    <mergeCell ref="B2:H2"/>
    <mergeCell ref="B5:B9"/>
    <mergeCell ref="H5:H9"/>
    <mergeCell ref="B10:B11"/>
    <mergeCell ref="H10:H11"/>
  </mergeCells>
  <pageMargins left="0.78740157480314965" right="0.78740157480314965" top="0.98425196850393704" bottom="0.98425196850393704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</vt:lpstr>
      <vt:lpstr>Реестр!Область_печати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PTO10</dc:creator>
  <cp:lastModifiedBy>Кардаполов Сергей Валерьевич</cp:lastModifiedBy>
  <cp:lastPrinted>2023-03-01T02:40:32Z</cp:lastPrinted>
  <dcterms:created xsi:type="dcterms:W3CDTF">2007-08-29T06:12:26Z</dcterms:created>
  <dcterms:modified xsi:type="dcterms:W3CDTF">2023-08-21T03:55:27Z</dcterms:modified>
</cp:coreProperties>
</file>