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3г\08.август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Реестр!$A$1:$H$80</definedName>
  </definedNames>
  <calcPr calcId="162913"/>
</workbook>
</file>

<file path=xl/calcChain.xml><?xml version="1.0" encoding="utf-8"?>
<calcChain xmlns="http://schemas.openxmlformats.org/spreadsheetml/2006/main">
  <c r="H79" i="6" l="1"/>
  <c r="H77" i="6"/>
  <c r="H75" i="6"/>
  <c r="H71" i="6"/>
  <c r="H68" i="6"/>
  <c r="H67" i="6"/>
  <c r="H66" i="6"/>
  <c r="H64" i="6"/>
  <c r="H63" i="6"/>
  <c r="H57" i="6"/>
  <c r="H56" i="6"/>
  <c r="H55" i="6"/>
  <c r="H47" i="6"/>
  <c r="H45" i="6"/>
  <c r="H37" i="6"/>
  <c r="H33" i="6"/>
  <c r="H31" i="6"/>
  <c r="H30" i="6"/>
  <c r="H28" i="6"/>
  <c r="H26" i="6"/>
  <c r="H25" i="6"/>
  <c r="H23" i="6"/>
  <c r="H18" i="6"/>
  <c r="H17" i="6"/>
  <c r="H16" i="6"/>
  <c r="H15" i="6"/>
  <c r="H14" i="6"/>
  <c r="H12" i="6"/>
  <c r="H11" i="6"/>
  <c r="H9" i="6"/>
  <c r="H8" i="6"/>
  <c r="H6" i="6"/>
  <c r="H5" i="6"/>
  <c r="D80" i="6" l="1"/>
  <c r="H80" i="6" l="1"/>
</calcChain>
</file>

<file path=xl/sharedStrings.xml><?xml version="1.0" encoding="utf-8"?>
<sst xmlns="http://schemas.openxmlformats.org/spreadsheetml/2006/main" count="118" uniqueCount="118">
  <si>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</si>
  <si>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</si>
  <si>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</si>
  <si>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</si>
  <si>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>Осиновка 35/6 кВ</t>
  </si>
  <si>
    <t>Чуна 110/10 кВ</t>
  </si>
  <si>
    <t>Городская 110/35/10 кВ</t>
  </si>
  <si>
    <t>Западная 110/10 кВ</t>
  </si>
  <si>
    <t>Игирма 110/10 кВ</t>
  </si>
  <si>
    <t>Промышленная 110/6 кВ</t>
  </si>
  <si>
    <t>Боково 35/6 кВ</t>
  </si>
  <si>
    <t>Инкубатор 110/10 кВ</t>
  </si>
  <si>
    <t xml:space="preserve">Номер договора </t>
  </si>
  <si>
    <t>Всего заключено договоров за месяц, шт</t>
  </si>
  <si>
    <t>ИТОГО</t>
  </si>
  <si>
    <t>Заводская 35/10 кВ</t>
  </si>
  <si>
    <t>Северная 110/10 кВ</t>
  </si>
  <si>
    <t>БР-72 35/6 кВ</t>
  </si>
  <si>
    <t>Вихоревка 110/6 кВ</t>
  </si>
  <si>
    <t>Наименование центра питания           (ПС 35 кВ и выше)</t>
  </si>
  <si>
    <t>Гидростроитель 110/35/27,5/6 кВ</t>
  </si>
  <si>
    <t>Порожская 35/6 кВ</t>
  </si>
  <si>
    <t>Дачная 35/6 кВ</t>
  </si>
  <si>
    <t>Заводская 220/110/10 кВ</t>
  </si>
  <si>
    <t>Нижнеудинск-Тяговая 110/35/27,5/10 кВ</t>
  </si>
  <si>
    <t>Птицефабрика 35/6 кВ</t>
  </si>
  <si>
    <t>15 рабочих дней</t>
  </si>
  <si>
    <t>Лесогорск 110/35/6 кВ</t>
  </si>
  <si>
    <t>МПС 110/6 кВ</t>
  </si>
  <si>
    <t>ТЭЦ 35/6 кВ</t>
  </si>
  <si>
    <t>Южная 110/10 кВ</t>
  </si>
  <si>
    <t>Сведения о заключенных договорах об осуществлении технологического присоединения в августе 2023 г.</t>
  </si>
  <si>
    <t>Бикей 110/10 кВ</t>
  </si>
  <si>
    <t>591/2</t>
  </si>
  <si>
    <t>159/5</t>
  </si>
  <si>
    <t>162/5</t>
  </si>
  <si>
    <t>592/2</t>
  </si>
  <si>
    <t>521/1</t>
  </si>
  <si>
    <t>602/1</t>
  </si>
  <si>
    <t>534/2</t>
  </si>
  <si>
    <t>568/1</t>
  </si>
  <si>
    <t>541/1</t>
  </si>
  <si>
    <t>ГПП-ИАЗ 110/6 кВ</t>
  </si>
  <si>
    <t>170/5</t>
  </si>
  <si>
    <t>600/1</t>
  </si>
  <si>
    <t>ДОК 35/6 кВ</t>
  </si>
  <si>
    <t>525/1</t>
  </si>
  <si>
    <t>584/2</t>
  </si>
  <si>
    <t>155/5</t>
  </si>
  <si>
    <t>160/5</t>
  </si>
  <si>
    <t>161/5</t>
  </si>
  <si>
    <t>164/5</t>
  </si>
  <si>
    <t>177/5</t>
  </si>
  <si>
    <t>485/1</t>
  </si>
  <si>
    <t>589/1</t>
  </si>
  <si>
    <t>580/2</t>
  </si>
  <si>
    <t>574/2</t>
  </si>
  <si>
    <t>583/2</t>
  </si>
  <si>
    <t xml:space="preserve">ИОРТПЦ 35/6 кВ </t>
  </si>
  <si>
    <t>353/5</t>
  </si>
  <si>
    <t>167/5</t>
  </si>
  <si>
    <t>Ленино 35/6 кВ</t>
  </si>
  <si>
    <t>149/5</t>
  </si>
  <si>
    <t>68/3</t>
  </si>
  <si>
    <t>65/3</t>
  </si>
  <si>
    <t>553/1</t>
  </si>
  <si>
    <t>554/1</t>
  </si>
  <si>
    <t>578/2</t>
  </si>
  <si>
    <t>579/1</t>
  </si>
  <si>
    <t>Надежда 35/6 кВ</t>
  </si>
  <si>
    <t>557/2</t>
  </si>
  <si>
    <t>559/2</t>
  </si>
  <si>
    <t>560/2</t>
  </si>
  <si>
    <t>561/2</t>
  </si>
  <si>
    <t>562/2</t>
  </si>
  <si>
    <t>563/2</t>
  </si>
  <si>
    <t>564/2</t>
  </si>
  <si>
    <t>577/2</t>
  </si>
  <si>
    <t>70/3</t>
  </si>
  <si>
    <t>67/3</t>
  </si>
  <si>
    <t>522/2</t>
  </si>
  <si>
    <t>535/2</t>
  </si>
  <si>
    <t>542/2</t>
  </si>
  <si>
    <t>569/2</t>
  </si>
  <si>
    <t>582/2</t>
  </si>
  <si>
    <t>585/2</t>
  </si>
  <si>
    <t>586/2</t>
  </si>
  <si>
    <t>587/2</t>
  </si>
  <si>
    <t>555/1</t>
  </si>
  <si>
    <t>Промбаза 110/6 кВ</t>
  </si>
  <si>
    <t>572/1</t>
  </si>
  <si>
    <t>147/5</t>
  </si>
  <si>
    <t>165/5</t>
  </si>
  <si>
    <t>169/5</t>
  </si>
  <si>
    <t>172/5</t>
  </si>
  <si>
    <t>174/5</t>
  </si>
  <si>
    <t>168/5</t>
  </si>
  <si>
    <t>544/2</t>
  </si>
  <si>
    <t>527/1</t>
  </si>
  <si>
    <t>540/1</t>
  </si>
  <si>
    <t>Соцгородок 27,5/6 кВ</t>
  </si>
  <si>
    <t>424/2</t>
  </si>
  <si>
    <t>Тарма 35/10 кВ</t>
  </si>
  <si>
    <t>567/1</t>
  </si>
  <si>
    <t>536/2</t>
  </si>
  <si>
    <t>571/2</t>
  </si>
  <si>
    <t>596/2</t>
  </si>
  <si>
    <t>74/3</t>
  </si>
  <si>
    <t>64/3</t>
  </si>
  <si>
    <t>66/3</t>
  </si>
  <si>
    <t>63/3</t>
  </si>
  <si>
    <t>Чуна-Тяговая 110/27,5/10 кВ</t>
  </si>
  <si>
    <t>61/3</t>
  </si>
  <si>
    <t>55/3</t>
  </si>
  <si>
    <t>545/1</t>
  </si>
  <si>
    <t>532/1</t>
  </si>
  <si>
    <t>Янталь 35/10 кВ</t>
  </si>
  <si>
    <t>604/2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</si>
</sst>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right" vertical="center"/>
    </xf>
    <xf numFmtId="14" fontId="1" fillId="0" borderId="5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14" fontId="1" fillId="0" borderId="15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horizontal="right" vertical="center"/>
    </xf>
    <xf numFmtId="0" fontId="1" fillId="2" borderId="16" xfId="0" applyNumberFormat="1" applyFont="1" applyFill="1" applyBorder="1" applyAlignment="1">
      <alignment horizontal="right" vertical="center"/>
    </xf>
    <xf numFmtId="14" fontId="1" fillId="2" borderId="16" xfId="0" applyNumberFormat="1" applyFont="1" applyFill="1" applyBorder="1" applyAlignment="1">
      <alignment horizontal="right" vertical="center"/>
    </xf>
    <xf numFmtId="4" fontId="1" fillId="2" borderId="16" xfId="0" applyNumberFormat="1" applyFont="1" applyFill="1" applyBorder="1" applyAlignment="1">
      <alignment horizontal="right" vertical="center"/>
    </xf>
    <xf numFmtId="0" fontId="1" fillId="0" borderId="17" xfId="0" applyNumberFormat="1" applyFont="1" applyFill="1" applyBorder="1" applyAlignment="1">
      <alignment horizontal="right" vertical="center"/>
    </xf>
    <xf numFmtId="49" fontId="1" fillId="0" borderId="17" xfId="0" applyNumberFormat="1" applyFont="1" applyFill="1" applyBorder="1" applyAlignment="1">
      <alignment horizontal="right" vertical="center"/>
    </xf>
    <xf numFmtId="14" fontId="1" fillId="0" borderId="17" xfId="0" applyNumberFormat="1" applyFont="1" applyFill="1" applyBorder="1" applyAlignment="1">
      <alignment horizontal="right" vertical="center"/>
    </xf>
    <xf numFmtId="4" fontId="1" fillId="0" borderId="17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18" xfId="0" applyNumberFormat="1" applyFont="1" applyFill="1" applyBorder="1" applyAlignment="1">
      <alignment horizontal="right" vertical="center"/>
    </xf>
    <xf numFmtId="0" fontId="1" fillId="2" borderId="18" xfId="0" applyNumberFormat="1" applyFont="1" applyFill="1" applyBorder="1" applyAlignment="1">
      <alignment horizontal="right" vertical="center"/>
    </xf>
    <xf numFmtId="14" fontId="1" fillId="2" borderId="18" xfId="0" applyNumberFormat="1" applyFont="1" applyFill="1" applyBorder="1" applyAlignment="1">
      <alignment horizontal="right" vertical="center"/>
    </xf>
    <xf numFmtId="4" fontId="1" fillId="2" borderId="18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view="pageBreakPreview" zoomScaleNormal="100" zoomScaleSheetLayoutView="100" workbookViewId="0">
      <pane ySplit="4" topLeftCell="A26" activePane="bottomLeft" state="frozen"/>
      <selection activeCell="K45" sqref="K45"/>
      <selection pane="bottomLeft" activeCell="B67" sqref="B67"/>
    </sheetView>
  </sheetViews>
  <sheetFormatPr defaultRowHeight="12.75" x14ac:dyDescent="0.2"/>
  <cols>
    <col min="1" max="1" width="3" style="3" customWidth="1"/>
    <col min="2" max="2" width="39.7109375" style="3" customWidth="1"/>
    <col min="3" max="3" width="13.42578125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72" t="s">
        <v>31</v>
      </c>
      <c r="C2" s="72"/>
      <c r="D2" s="72"/>
      <c r="E2" s="72"/>
      <c r="F2" s="72"/>
      <c r="G2" s="72"/>
      <c r="H2" s="72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19</v>
      </c>
      <c r="C4" s="8" t="s">
        <v>12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13</v>
      </c>
      <c r="I4" s="4"/>
      <c r="J4" s="4"/>
    </row>
    <row r="5" spans="1:10" s="5" customFormat="1" ht="16.5" thickBot="1" x14ac:dyDescent="0.25">
      <c r="A5" s="4"/>
      <c r="B5" s="54" t="s">
        <v>32</v>
      </c>
      <c r="C5" s="28" t="s">
        <v>33</v>
      </c>
      <c r="D5" s="29">
        <v>1</v>
      </c>
      <c r="E5" s="30">
        <v>45166</v>
      </c>
      <c r="F5" s="29">
        <v>6</v>
      </c>
      <c r="G5" s="32">
        <v>34492.25</v>
      </c>
      <c r="H5" s="53">
        <f>COUNTA(C5:C5)</f>
        <v>1</v>
      </c>
      <c r="I5" s="4"/>
      <c r="J5" s="4"/>
    </row>
    <row r="6" spans="1:10" s="5" customFormat="1" ht="15.75" x14ac:dyDescent="0.2">
      <c r="A6" s="4"/>
      <c r="B6" s="67" t="s">
        <v>10</v>
      </c>
      <c r="C6" s="28" t="s">
        <v>34</v>
      </c>
      <c r="D6" s="29">
        <v>15</v>
      </c>
      <c r="E6" s="30">
        <v>45146</v>
      </c>
      <c r="F6" s="29">
        <v>30</v>
      </c>
      <c r="G6" s="32">
        <v>36277.03</v>
      </c>
      <c r="H6" s="64">
        <f>COUNTA(C6:C7)</f>
        <v>2</v>
      </c>
      <c r="I6" s="4"/>
      <c r="J6" s="4"/>
    </row>
    <row r="7" spans="1:10" s="5" customFormat="1" ht="16.5" thickBot="1" x14ac:dyDescent="0.25">
      <c r="A7" s="4"/>
      <c r="B7" s="73"/>
      <c r="C7" s="48" t="s">
        <v>35</v>
      </c>
      <c r="D7" s="47">
        <v>15</v>
      </c>
      <c r="E7" s="49">
        <v>45140</v>
      </c>
      <c r="F7" s="47">
        <v>30</v>
      </c>
      <c r="G7" s="50">
        <v>15960</v>
      </c>
      <c r="H7" s="71"/>
      <c r="I7" s="4"/>
      <c r="J7" s="4"/>
    </row>
    <row r="8" spans="1:10" s="5" customFormat="1" ht="16.5" thickBot="1" x14ac:dyDescent="0.25">
      <c r="A8" s="4"/>
      <c r="B8" s="19" t="s">
        <v>17</v>
      </c>
      <c r="C8" s="25" t="s">
        <v>36</v>
      </c>
      <c r="D8" s="26">
        <v>15</v>
      </c>
      <c r="E8" s="27">
        <v>45163</v>
      </c>
      <c r="F8" s="26">
        <v>6</v>
      </c>
      <c r="G8" s="31">
        <v>36277.03</v>
      </c>
      <c r="H8" s="42">
        <f>COUNTA(C8:C8)</f>
        <v>1</v>
      </c>
      <c r="I8" s="4"/>
      <c r="J8" s="4"/>
    </row>
    <row r="9" spans="1:10" s="5" customFormat="1" ht="15.75" x14ac:dyDescent="0.2">
      <c r="A9" s="4"/>
      <c r="B9" s="68" t="s">
        <v>18</v>
      </c>
      <c r="C9" s="38" t="s">
        <v>37</v>
      </c>
      <c r="D9" s="39">
        <v>100</v>
      </c>
      <c r="E9" s="40">
        <v>45140</v>
      </c>
      <c r="F9" s="39">
        <v>6</v>
      </c>
      <c r="G9" s="41">
        <v>41259.29</v>
      </c>
      <c r="H9" s="65">
        <f>COUNTA(C9:C10)</f>
        <v>2</v>
      </c>
      <c r="I9" s="4"/>
      <c r="J9" s="4"/>
    </row>
    <row r="10" spans="1:10" s="5" customFormat="1" ht="16.5" thickBot="1" x14ac:dyDescent="0.25">
      <c r="A10" s="4"/>
      <c r="B10" s="68"/>
      <c r="C10" s="38" t="s">
        <v>38</v>
      </c>
      <c r="D10" s="39">
        <v>8</v>
      </c>
      <c r="E10" s="40">
        <v>45169</v>
      </c>
      <c r="F10" s="39">
        <v>6</v>
      </c>
      <c r="G10" s="41">
        <v>33536</v>
      </c>
      <c r="H10" s="65"/>
      <c r="I10" s="4"/>
      <c r="J10" s="4"/>
    </row>
    <row r="11" spans="1:10" s="5" customFormat="1" ht="16.5" thickBot="1" x14ac:dyDescent="0.25">
      <c r="A11" s="4"/>
      <c r="B11" s="24" t="s">
        <v>20</v>
      </c>
      <c r="C11" s="55" t="s">
        <v>39</v>
      </c>
      <c r="D11" s="11">
        <v>7</v>
      </c>
      <c r="E11" s="56">
        <v>45145</v>
      </c>
      <c r="F11" s="11">
        <v>6</v>
      </c>
      <c r="G11" s="57">
        <v>34492.25</v>
      </c>
      <c r="H11" s="42">
        <f t="shared" ref="H11:H17" si="0">COUNTA(C11:C11)</f>
        <v>1</v>
      </c>
      <c r="I11" s="4"/>
      <c r="J11" s="4"/>
    </row>
    <row r="12" spans="1:10" s="5" customFormat="1" ht="15.75" x14ac:dyDescent="0.2">
      <c r="A12" s="4"/>
      <c r="B12" s="69" t="s">
        <v>6</v>
      </c>
      <c r="C12" s="43" t="s">
        <v>40</v>
      </c>
      <c r="D12" s="44">
        <v>15</v>
      </c>
      <c r="E12" s="45">
        <v>45152</v>
      </c>
      <c r="F12" s="44" t="s">
        <v>26</v>
      </c>
      <c r="G12" s="46">
        <v>36277.03</v>
      </c>
      <c r="H12" s="65">
        <f>COUNTA(C12:C13)</f>
        <v>2</v>
      </c>
      <c r="I12" s="4"/>
      <c r="J12" s="4"/>
    </row>
    <row r="13" spans="1:10" s="5" customFormat="1" ht="16.5" thickBot="1" x14ac:dyDescent="0.25">
      <c r="A13" s="4"/>
      <c r="B13" s="70"/>
      <c r="C13" s="58" t="s">
        <v>41</v>
      </c>
      <c r="D13" s="59">
        <v>8</v>
      </c>
      <c r="E13" s="60">
        <v>45167</v>
      </c>
      <c r="F13" s="59">
        <v>6</v>
      </c>
      <c r="G13" s="61">
        <v>33536</v>
      </c>
      <c r="H13" s="65"/>
      <c r="I13" s="4"/>
      <c r="J13" s="4"/>
    </row>
    <row r="14" spans="1:10" s="5" customFormat="1" ht="16.5" thickBot="1" x14ac:dyDescent="0.25">
      <c r="A14" s="4"/>
      <c r="B14" s="19" t="s">
        <v>42</v>
      </c>
      <c r="C14" s="25" t="s">
        <v>43</v>
      </c>
      <c r="D14" s="26">
        <v>15</v>
      </c>
      <c r="E14" s="27">
        <v>45168</v>
      </c>
      <c r="F14" s="26">
        <v>6</v>
      </c>
      <c r="G14" s="31">
        <v>36277.03</v>
      </c>
      <c r="H14" s="42">
        <f t="shared" si="0"/>
        <v>1</v>
      </c>
      <c r="I14" s="4"/>
      <c r="J14" s="4"/>
    </row>
    <row r="15" spans="1:10" s="5" customFormat="1" ht="16.5" thickBot="1" x14ac:dyDescent="0.25">
      <c r="A15" s="4"/>
      <c r="B15" s="52" t="s">
        <v>22</v>
      </c>
      <c r="C15" s="28" t="s">
        <v>44</v>
      </c>
      <c r="D15" s="29">
        <v>15</v>
      </c>
      <c r="E15" s="30">
        <v>45168</v>
      </c>
      <c r="F15" s="29">
        <v>6</v>
      </c>
      <c r="G15" s="32">
        <v>36277.03</v>
      </c>
      <c r="H15" s="53">
        <f t="shared" si="0"/>
        <v>1</v>
      </c>
      <c r="I15" s="4"/>
      <c r="J15" s="4"/>
    </row>
    <row r="16" spans="1:10" s="5" customFormat="1" ht="16.5" thickBot="1" x14ac:dyDescent="0.25">
      <c r="A16" s="4"/>
      <c r="B16" s="52" t="s">
        <v>45</v>
      </c>
      <c r="C16" s="28" t="s">
        <v>46</v>
      </c>
      <c r="D16" s="29">
        <v>10</v>
      </c>
      <c r="E16" s="30">
        <v>45153</v>
      </c>
      <c r="F16" s="29">
        <v>6</v>
      </c>
      <c r="G16" s="32">
        <v>16593.78</v>
      </c>
      <c r="H16" s="53">
        <f t="shared" si="0"/>
        <v>1</v>
      </c>
      <c r="I16" s="4"/>
      <c r="J16" s="4"/>
    </row>
    <row r="17" spans="1:10" s="5" customFormat="1" ht="16.5" thickBot="1" x14ac:dyDescent="0.25">
      <c r="A17" s="4"/>
      <c r="B17" s="54" t="s">
        <v>23</v>
      </c>
      <c r="C17" s="28" t="s">
        <v>47</v>
      </c>
      <c r="D17" s="29">
        <v>15</v>
      </c>
      <c r="E17" s="30">
        <v>45160</v>
      </c>
      <c r="F17" s="29">
        <v>6</v>
      </c>
      <c r="G17" s="32">
        <v>36277.03</v>
      </c>
      <c r="H17" s="53">
        <f t="shared" si="0"/>
        <v>1</v>
      </c>
      <c r="I17" s="4"/>
      <c r="J17" s="4"/>
    </row>
    <row r="18" spans="1:10" s="5" customFormat="1" ht="15.75" x14ac:dyDescent="0.2">
      <c r="A18" s="4"/>
      <c r="B18" s="67" t="s">
        <v>15</v>
      </c>
      <c r="C18" s="28" t="s">
        <v>48</v>
      </c>
      <c r="D18" s="29">
        <v>15</v>
      </c>
      <c r="E18" s="30">
        <v>45147</v>
      </c>
      <c r="F18" s="29">
        <v>6</v>
      </c>
      <c r="G18" s="32">
        <v>36277.03</v>
      </c>
      <c r="H18" s="64">
        <f>COUNTA(C18:C22)</f>
        <v>5</v>
      </c>
      <c r="I18" s="4"/>
      <c r="J18" s="4"/>
    </row>
    <row r="19" spans="1:10" s="5" customFormat="1" ht="15.75" x14ac:dyDescent="0.2">
      <c r="A19" s="4"/>
      <c r="B19" s="68"/>
      <c r="C19" s="43" t="s">
        <v>49</v>
      </c>
      <c r="D19" s="44">
        <v>15</v>
      </c>
      <c r="E19" s="45">
        <v>45139</v>
      </c>
      <c r="F19" s="44">
        <v>30</v>
      </c>
      <c r="G19" s="46">
        <v>36277.03</v>
      </c>
      <c r="H19" s="65"/>
      <c r="I19" s="4"/>
      <c r="J19" s="4"/>
    </row>
    <row r="20" spans="1:10" s="5" customFormat="1" ht="15.75" x14ac:dyDescent="0.2">
      <c r="A20" s="4"/>
      <c r="B20" s="68"/>
      <c r="C20" s="43" t="s">
        <v>50</v>
      </c>
      <c r="D20" s="44">
        <v>15</v>
      </c>
      <c r="E20" s="45">
        <v>45139</v>
      </c>
      <c r="F20" s="44">
        <v>30</v>
      </c>
      <c r="G20" s="46">
        <v>36277.03</v>
      </c>
      <c r="H20" s="65"/>
      <c r="I20" s="4"/>
      <c r="J20" s="4"/>
    </row>
    <row r="21" spans="1:10" s="5" customFormat="1" ht="15.75" x14ac:dyDescent="0.2">
      <c r="A21" s="4"/>
      <c r="B21" s="68"/>
      <c r="C21" s="43" t="s">
        <v>51</v>
      </c>
      <c r="D21" s="44">
        <v>15</v>
      </c>
      <c r="E21" s="45">
        <v>45140</v>
      </c>
      <c r="F21" s="44">
        <v>30</v>
      </c>
      <c r="G21" s="46">
        <v>36277.03</v>
      </c>
      <c r="H21" s="65"/>
      <c r="I21" s="4"/>
      <c r="J21" s="4"/>
    </row>
    <row r="22" spans="1:10" s="5" customFormat="1" ht="16.5" thickBot="1" x14ac:dyDescent="0.25">
      <c r="A22" s="4"/>
      <c r="B22" s="68"/>
      <c r="C22" s="43" t="s">
        <v>52</v>
      </c>
      <c r="D22" s="44">
        <v>15</v>
      </c>
      <c r="E22" s="45">
        <v>45169</v>
      </c>
      <c r="F22" s="44">
        <v>30</v>
      </c>
      <c r="G22" s="46">
        <v>36277.03</v>
      </c>
      <c r="H22" s="65"/>
      <c r="I22" s="4"/>
      <c r="J22" s="4"/>
    </row>
    <row r="23" spans="1:10" s="5" customFormat="1" ht="15.75" x14ac:dyDescent="0.2">
      <c r="A23" s="4"/>
      <c r="B23" s="62" t="s">
        <v>7</v>
      </c>
      <c r="C23" s="28" t="s">
        <v>53</v>
      </c>
      <c r="D23" s="29">
        <v>25</v>
      </c>
      <c r="E23" s="30">
        <v>45155</v>
      </c>
      <c r="F23" s="29">
        <v>12</v>
      </c>
      <c r="G23" s="32">
        <v>367265.21</v>
      </c>
      <c r="H23" s="64">
        <f>COUNTA(C23:C24)</f>
        <v>2</v>
      </c>
      <c r="I23" s="4"/>
      <c r="J23" s="4"/>
    </row>
    <row r="24" spans="1:10" s="5" customFormat="1" ht="16.5" thickBot="1" x14ac:dyDescent="0.25">
      <c r="A24" s="4"/>
      <c r="B24" s="63"/>
      <c r="C24" s="43" t="s">
        <v>54</v>
      </c>
      <c r="D24" s="44">
        <v>8</v>
      </c>
      <c r="E24" s="45">
        <v>45162</v>
      </c>
      <c r="F24" s="44">
        <v>12</v>
      </c>
      <c r="G24" s="46">
        <v>36390.03</v>
      </c>
      <c r="H24" s="65"/>
      <c r="I24" s="4"/>
      <c r="J24" s="4"/>
    </row>
    <row r="25" spans="1:10" s="5" customFormat="1" ht="16.5" thickBot="1" x14ac:dyDescent="0.25">
      <c r="A25" s="4"/>
      <c r="B25" s="52" t="s">
        <v>8</v>
      </c>
      <c r="C25" s="28" t="s">
        <v>55</v>
      </c>
      <c r="D25" s="29">
        <v>3</v>
      </c>
      <c r="E25" s="30">
        <v>45156</v>
      </c>
      <c r="F25" s="29">
        <v>6</v>
      </c>
      <c r="G25" s="32">
        <v>12576</v>
      </c>
      <c r="H25" s="53">
        <f>COUNTA(C25:C25)</f>
        <v>1</v>
      </c>
      <c r="I25" s="4"/>
      <c r="J25" s="4"/>
    </row>
    <row r="26" spans="1:10" s="5" customFormat="1" ht="15.75" x14ac:dyDescent="0.2">
      <c r="A26" s="4"/>
      <c r="B26" s="62" t="s">
        <v>11</v>
      </c>
      <c r="C26" s="20" t="s">
        <v>56</v>
      </c>
      <c r="D26" s="21">
        <v>35</v>
      </c>
      <c r="E26" s="22">
        <v>45155</v>
      </c>
      <c r="F26" s="21">
        <v>12</v>
      </c>
      <c r="G26" s="23">
        <v>36390.58</v>
      </c>
      <c r="H26" s="64">
        <f>COUNTA(C26:C27)</f>
        <v>2</v>
      </c>
      <c r="I26" s="4"/>
      <c r="J26" s="4"/>
    </row>
    <row r="27" spans="1:10" s="5" customFormat="1" ht="16.5" thickBot="1" x14ac:dyDescent="0.25">
      <c r="A27" s="4"/>
      <c r="B27" s="63"/>
      <c r="C27" s="16" t="s">
        <v>57</v>
      </c>
      <c r="D27" s="17">
        <v>15</v>
      </c>
      <c r="E27" s="18">
        <v>45156</v>
      </c>
      <c r="F27" s="17">
        <v>12</v>
      </c>
      <c r="G27" s="33">
        <v>16707.32</v>
      </c>
      <c r="H27" s="65"/>
      <c r="I27" s="4"/>
      <c r="J27" s="4"/>
    </row>
    <row r="28" spans="1:10" s="5" customFormat="1" ht="15.75" x14ac:dyDescent="0.2">
      <c r="A28" s="4"/>
      <c r="B28" s="62" t="s">
        <v>58</v>
      </c>
      <c r="C28" s="20" t="s">
        <v>59</v>
      </c>
      <c r="D28" s="21">
        <v>120</v>
      </c>
      <c r="E28" s="22">
        <v>45169</v>
      </c>
      <c r="F28" s="21">
        <v>12</v>
      </c>
      <c r="G28" s="23">
        <v>16707.32</v>
      </c>
      <c r="H28" s="64">
        <f>COUNTA(C28:C29)</f>
        <v>2</v>
      </c>
      <c r="I28" s="4"/>
      <c r="J28" s="4"/>
    </row>
    <row r="29" spans="1:10" s="5" customFormat="1" ht="16.5" thickBot="1" x14ac:dyDescent="0.25">
      <c r="A29" s="4"/>
      <c r="B29" s="63"/>
      <c r="C29" s="16" t="s">
        <v>60</v>
      </c>
      <c r="D29" s="17">
        <v>15</v>
      </c>
      <c r="E29" s="18">
        <v>45156</v>
      </c>
      <c r="F29" s="17">
        <v>6</v>
      </c>
      <c r="G29" s="33">
        <v>36277.03</v>
      </c>
      <c r="H29" s="65"/>
      <c r="I29" s="4"/>
      <c r="J29" s="4"/>
    </row>
    <row r="30" spans="1:10" s="5" customFormat="1" ht="16.5" thickBot="1" x14ac:dyDescent="0.25">
      <c r="A30" s="4"/>
      <c r="B30" s="54" t="s">
        <v>61</v>
      </c>
      <c r="C30" s="20" t="s">
        <v>62</v>
      </c>
      <c r="D30" s="21">
        <v>77</v>
      </c>
      <c r="E30" s="22">
        <v>45142</v>
      </c>
      <c r="F30" s="21">
        <v>30</v>
      </c>
      <c r="G30" s="23">
        <v>41259.29</v>
      </c>
      <c r="H30" s="53">
        <f>COUNTA(C30:C30)</f>
        <v>1</v>
      </c>
      <c r="I30" s="4"/>
      <c r="J30" s="4"/>
    </row>
    <row r="31" spans="1:10" s="5" customFormat="1" ht="15.75" x14ac:dyDescent="0.2">
      <c r="A31" s="4"/>
      <c r="B31" s="62" t="s">
        <v>27</v>
      </c>
      <c r="C31" s="20" t="s">
        <v>63</v>
      </c>
      <c r="D31" s="21">
        <v>3</v>
      </c>
      <c r="E31" s="22">
        <v>45160</v>
      </c>
      <c r="F31" s="21">
        <v>6</v>
      </c>
      <c r="G31" s="23">
        <v>12576</v>
      </c>
      <c r="H31" s="64">
        <f>COUNTA(C31:C32)</f>
        <v>2</v>
      </c>
      <c r="I31" s="4"/>
      <c r="J31" s="4"/>
    </row>
    <row r="32" spans="1:10" s="5" customFormat="1" ht="16.5" thickBot="1" x14ac:dyDescent="0.25">
      <c r="A32" s="4"/>
      <c r="B32" s="66"/>
      <c r="C32" s="16" t="s">
        <v>64</v>
      </c>
      <c r="D32" s="17">
        <v>15</v>
      </c>
      <c r="E32" s="18">
        <v>45155</v>
      </c>
      <c r="F32" s="17">
        <v>6</v>
      </c>
      <c r="G32" s="33">
        <v>36277.03</v>
      </c>
      <c r="H32" s="65"/>
      <c r="I32" s="4"/>
      <c r="J32" s="4"/>
    </row>
    <row r="33" spans="1:10" s="5" customFormat="1" ht="15.75" x14ac:dyDescent="0.2">
      <c r="A33" s="4"/>
      <c r="B33" s="62" t="s">
        <v>28</v>
      </c>
      <c r="C33" s="20" t="s">
        <v>65</v>
      </c>
      <c r="D33" s="21">
        <v>8</v>
      </c>
      <c r="E33" s="22">
        <v>45155</v>
      </c>
      <c r="F33" s="21">
        <v>6</v>
      </c>
      <c r="G33" s="23">
        <v>33536</v>
      </c>
      <c r="H33" s="64">
        <f>COUNTA(C33:C36)</f>
        <v>4</v>
      </c>
      <c r="I33" s="4"/>
      <c r="J33" s="4"/>
    </row>
    <row r="34" spans="1:10" s="5" customFormat="1" ht="15.75" x14ac:dyDescent="0.2">
      <c r="A34" s="4"/>
      <c r="B34" s="63"/>
      <c r="C34" s="38" t="s">
        <v>66</v>
      </c>
      <c r="D34" s="39">
        <v>8</v>
      </c>
      <c r="E34" s="40">
        <v>45154</v>
      </c>
      <c r="F34" s="39">
        <v>6</v>
      </c>
      <c r="G34" s="41">
        <v>8512</v>
      </c>
      <c r="H34" s="65"/>
      <c r="I34" s="4"/>
      <c r="J34" s="4"/>
    </row>
    <row r="35" spans="1:10" s="5" customFormat="1" ht="15.75" x14ac:dyDescent="0.2">
      <c r="A35" s="4"/>
      <c r="B35" s="63"/>
      <c r="C35" s="38" t="s">
        <v>67</v>
      </c>
      <c r="D35" s="39">
        <v>8</v>
      </c>
      <c r="E35" s="40">
        <v>45163</v>
      </c>
      <c r="F35" s="39">
        <v>6</v>
      </c>
      <c r="G35" s="41">
        <v>33536</v>
      </c>
      <c r="H35" s="65"/>
      <c r="I35" s="4"/>
      <c r="J35" s="4"/>
    </row>
    <row r="36" spans="1:10" s="5" customFormat="1" ht="16.5" thickBot="1" x14ac:dyDescent="0.25">
      <c r="A36" s="4"/>
      <c r="B36" s="63"/>
      <c r="C36" s="38" t="s">
        <v>68</v>
      </c>
      <c r="D36" s="39">
        <v>8</v>
      </c>
      <c r="E36" s="40">
        <v>45163</v>
      </c>
      <c r="F36" s="39">
        <v>6</v>
      </c>
      <c r="G36" s="41">
        <v>33536</v>
      </c>
      <c r="H36" s="65"/>
      <c r="I36" s="4"/>
      <c r="J36" s="4"/>
    </row>
    <row r="37" spans="1:10" s="5" customFormat="1" ht="15.75" x14ac:dyDescent="0.2">
      <c r="A37" s="4"/>
      <c r="B37" s="62" t="s">
        <v>69</v>
      </c>
      <c r="C37" s="20" t="s">
        <v>70</v>
      </c>
      <c r="D37" s="21">
        <v>15</v>
      </c>
      <c r="E37" s="22">
        <v>45161</v>
      </c>
      <c r="F37" s="21">
        <v>6</v>
      </c>
      <c r="G37" s="23">
        <v>62880</v>
      </c>
      <c r="H37" s="64">
        <f>COUNTA(C37:C44)</f>
        <v>8</v>
      </c>
      <c r="I37" s="4"/>
      <c r="J37" s="4"/>
    </row>
    <row r="38" spans="1:10" s="5" customFormat="1" ht="15.75" x14ac:dyDescent="0.2">
      <c r="A38" s="4"/>
      <c r="B38" s="63"/>
      <c r="C38" s="38" t="s">
        <v>71</v>
      </c>
      <c r="D38" s="39">
        <v>15</v>
      </c>
      <c r="E38" s="40">
        <v>45161</v>
      </c>
      <c r="F38" s="39">
        <v>6</v>
      </c>
      <c r="G38" s="41">
        <v>62880</v>
      </c>
      <c r="H38" s="65"/>
      <c r="I38" s="4"/>
      <c r="J38" s="4"/>
    </row>
    <row r="39" spans="1:10" s="5" customFormat="1" ht="15.75" x14ac:dyDescent="0.2">
      <c r="A39" s="4"/>
      <c r="B39" s="63"/>
      <c r="C39" s="38" t="s">
        <v>72</v>
      </c>
      <c r="D39" s="39">
        <v>15</v>
      </c>
      <c r="E39" s="40">
        <v>45161</v>
      </c>
      <c r="F39" s="39">
        <v>6</v>
      </c>
      <c r="G39" s="41">
        <v>62880</v>
      </c>
      <c r="H39" s="65"/>
      <c r="I39" s="4"/>
      <c r="J39" s="4"/>
    </row>
    <row r="40" spans="1:10" s="5" customFormat="1" ht="15.75" x14ac:dyDescent="0.2">
      <c r="A40" s="4"/>
      <c r="B40" s="63"/>
      <c r="C40" s="38" t="s">
        <v>73</v>
      </c>
      <c r="D40" s="39">
        <v>15</v>
      </c>
      <c r="E40" s="40">
        <v>45161</v>
      </c>
      <c r="F40" s="39">
        <v>6</v>
      </c>
      <c r="G40" s="41">
        <v>62880</v>
      </c>
      <c r="H40" s="65"/>
      <c r="I40" s="4"/>
      <c r="J40" s="4"/>
    </row>
    <row r="41" spans="1:10" s="5" customFormat="1" ht="15.75" x14ac:dyDescent="0.2">
      <c r="A41" s="4"/>
      <c r="B41" s="63"/>
      <c r="C41" s="38" t="s">
        <v>74</v>
      </c>
      <c r="D41" s="39">
        <v>15</v>
      </c>
      <c r="E41" s="40">
        <v>45161</v>
      </c>
      <c r="F41" s="39">
        <v>6</v>
      </c>
      <c r="G41" s="41">
        <v>15960</v>
      </c>
      <c r="H41" s="65"/>
      <c r="I41" s="4"/>
      <c r="J41" s="4"/>
    </row>
    <row r="42" spans="1:10" s="5" customFormat="1" ht="15.75" x14ac:dyDescent="0.2">
      <c r="A42" s="4"/>
      <c r="B42" s="63"/>
      <c r="C42" s="38" t="s">
        <v>75</v>
      </c>
      <c r="D42" s="39">
        <v>15</v>
      </c>
      <c r="E42" s="40">
        <v>45161</v>
      </c>
      <c r="F42" s="39">
        <v>6</v>
      </c>
      <c r="G42" s="41">
        <v>62880</v>
      </c>
      <c r="H42" s="65"/>
      <c r="I42" s="4"/>
      <c r="J42" s="4"/>
    </row>
    <row r="43" spans="1:10" s="5" customFormat="1" ht="15.75" x14ac:dyDescent="0.2">
      <c r="A43" s="4"/>
      <c r="B43" s="63"/>
      <c r="C43" s="38" t="s">
        <v>76</v>
      </c>
      <c r="D43" s="39">
        <v>15</v>
      </c>
      <c r="E43" s="40">
        <v>45161</v>
      </c>
      <c r="F43" s="39">
        <v>6</v>
      </c>
      <c r="G43" s="41">
        <v>62880</v>
      </c>
      <c r="H43" s="65"/>
      <c r="I43" s="4"/>
      <c r="J43" s="4"/>
    </row>
    <row r="44" spans="1:10" s="5" customFormat="1" ht="16.5" thickBot="1" x14ac:dyDescent="0.25">
      <c r="A44" s="4"/>
      <c r="B44" s="63"/>
      <c r="C44" s="38" t="s">
        <v>77</v>
      </c>
      <c r="D44" s="39">
        <v>15</v>
      </c>
      <c r="E44" s="40">
        <v>45161</v>
      </c>
      <c r="F44" s="39">
        <v>6</v>
      </c>
      <c r="G44" s="41">
        <v>62880</v>
      </c>
      <c r="H44" s="65"/>
      <c r="I44" s="4"/>
      <c r="J44" s="4"/>
    </row>
    <row r="45" spans="1:10" s="5" customFormat="1" ht="15.75" x14ac:dyDescent="0.2">
      <c r="A45" s="4"/>
      <c r="B45" s="62" t="s">
        <v>24</v>
      </c>
      <c r="C45" s="20" t="s">
        <v>78</v>
      </c>
      <c r="D45" s="21">
        <v>2</v>
      </c>
      <c r="E45" s="22">
        <v>45162</v>
      </c>
      <c r="F45" s="21">
        <v>6</v>
      </c>
      <c r="G45" s="23">
        <v>8384</v>
      </c>
      <c r="H45" s="64">
        <f>COUNTA(C45:C46)</f>
        <v>2</v>
      </c>
      <c r="I45" s="4"/>
      <c r="J45" s="4"/>
    </row>
    <row r="46" spans="1:10" s="5" customFormat="1" ht="16.5" thickBot="1" x14ac:dyDescent="0.25">
      <c r="A46" s="4"/>
      <c r="B46" s="63"/>
      <c r="C46" s="38" t="s">
        <v>79</v>
      </c>
      <c r="D46" s="39">
        <v>5</v>
      </c>
      <c r="E46" s="40">
        <v>45156</v>
      </c>
      <c r="F46" s="39">
        <v>6</v>
      </c>
      <c r="G46" s="41">
        <v>20960</v>
      </c>
      <c r="H46" s="65"/>
      <c r="I46" s="4"/>
      <c r="J46" s="4"/>
    </row>
    <row r="47" spans="1:10" s="5" customFormat="1" ht="15.75" x14ac:dyDescent="0.2">
      <c r="A47" s="4"/>
      <c r="B47" s="62" t="s">
        <v>4</v>
      </c>
      <c r="C47" s="20" t="s">
        <v>80</v>
      </c>
      <c r="D47" s="21">
        <v>15</v>
      </c>
      <c r="E47" s="22">
        <v>45145</v>
      </c>
      <c r="F47" s="21">
        <v>12</v>
      </c>
      <c r="G47" s="23">
        <v>36390.58</v>
      </c>
      <c r="H47" s="64">
        <f>COUNTA(C47:C54)</f>
        <v>8</v>
      </c>
      <c r="I47" s="4"/>
      <c r="J47" s="4"/>
    </row>
    <row r="48" spans="1:10" s="5" customFormat="1" ht="15.75" x14ac:dyDescent="0.2">
      <c r="A48" s="4"/>
      <c r="B48" s="63"/>
      <c r="C48" s="38" t="s">
        <v>81</v>
      </c>
      <c r="D48" s="39">
        <v>55</v>
      </c>
      <c r="E48" s="40">
        <v>45149</v>
      </c>
      <c r="F48" s="39">
        <v>6</v>
      </c>
      <c r="G48" s="41">
        <v>346299.47</v>
      </c>
      <c r="H48" s="65"/>
      <c r="I48" s="4"/>
      <c r="J48" s="4"/>
    </row>
    <row r="49" spans="1:10" s="5" customFormat="1" ht="15.75" x14ac:dyDescent="0.2">
      <c r="A49" s="4"/>
      <c r="B49" s="63"/>
      <c r="C49" s="38" t="s">
        <v>82</v>
      </c>
      <c r="D49" s="39">
        <v>8</v>
      </c>
      <c r="E49" s="40">
        <v>45154</v>
      </c>
      <c r="F49" s="39">
        <v>6</v>
      </c>
      <c r="G49" s="41">
        <v>33536</v>
      </c>
      <c r="H49" s="65"/>
      <c r="I49" s="4"/>
      <c r="J49" s="4"/>
    </row>
    <row r="50" spans="1:10" s="5" customFormat="1" ht="15.75" x14ac:dyDescent="0.2">
      <c r="A50" s="4"/>
      <c r="B50" s="63"/>
      <c r="C50" s="38" t="s">
        <v>83</v>
      </c>
      <c r="D50" s="39">
        <v>38</v>
      </c>
      <c r="E50" s="40">
        <v>45155</v>
      </c>
      <c r="F50" s="39">
        <v>12</v>
      </c>
      <c r="G50" s="41">
        <v>36390.58</v>
      </c>
      <c r="H50" s="65"/>
      <c r="I50" s="4"/>
      <c r="J50" s="4"/>
    </row>
    <row r="51" spans="1:10" s="5" customFormat="1" ht="15.75" x14ac:dyDescent="0.2">
      <c r="A51" s="4"/>
      <c r="B51" s="63"/>
      <c r="C51" s="38" t="s">
        <v>84</v>
      </c>
      <c r="D51" s="39">
        <v>8</v>
      </c>
      <c r="E51" s="40">
        <v>45162</v>
      </c>
      <c r="F51" s="39">
        <v>6</v>
      </c>
      <c r="G51" s="41">
        <v>33536</v>
      </c>
      <c r="H51" s="65"/>
      <c r="I51" s="4"/>
      <c r="J51" s="4"/>
    </row>
    <row r="52" spans="1:10" s="5" customFormat="1" ht="15.75" x14ac:dyDescent="0.2">
      <c r="A52" s="4"/>
      <c r="B52" s="63"/>
      <c r="C52" s="38" t="s">
        <v>85</v>
      </c>
      <c r="D52" s="39">
        <v>100</v>
      </c>
      <c r="E52" s="40">
        <v>45159</v>
      </c>
      <c r="F52" s="39">
        <v>6</v>
      </c>
      <c r="G52" s="41">
        <v>41259.29</v>
      </c>
      <c r="H52" s="65"/>
      <c r="I52" s="4"/>
      <c r="J52" s="4"/>
    </row>
    <row r="53" spans="1:10" s="5" customFormat="1" ht="15.75" x14ac:dyDescent="0.2">
      <c r="A53" s="4"/>
      <c r="B53" s="63"/>
      <c r="C53" s="38" t="s">
        <v>86</v>
      </c>
      <c r="D53" s="39">
        <v>8</v>
      </c>
      <c r="E53" s="40">
        <v>45160</v>
      </c>
      <c r="F53" s="39">
        <v>6</v>
      </c>
      <c r="G53" s="41">
        <v>33536</v>
      </c>
      <c r="H53" s="65"/>
      <c r="I53" s="4"/>
      <c r="J53" s="4"/>
    </row>
    <row r="54" spans="1:10" s="5" customFormat="1" ht="16.5" thickBot="1" x14ac:dyDescent="0.25">
      <c r="A54" s="4"/>
      <c r="B54" s="66"/>
      <c r="C54" s="34" t="s">
        <v>87</v>
      </c>
      <c r="D54" s="35">
        <v>8</v>
      </c>
      <c r="E54" s="36">
        <v>45159</v>
      </c>
      <c r="F54" s="35">
        <v>6</v>
      </c>
      <c r="G54" s="37">
        <v>33536</v>
      </c>
      <c r="H54" s="71"/>
      <c r="I54" s="4"/>
      <c r="J54" s="4"/>
    </row>
    <row r="55" spans="1:10" s="5" customFormat="1" ht="16.5" thickBot="1" x14ac:dyDescent="0.25">
      <c r="A55" s="4"/>
      <c r="B55" s="24" t="s">
        <v>21</v>
      </c>
      <c r="C55" s="25" t="s">
        <v>88</v>
      </c>
      <c r="D55" s="26">
        <v>8</v>
      </c>
      <c r="E55" s="27">
        <v>45157</v>
      </c>
      <c r="F55" s="26">
        <v>6</v>
      </c>
      <c r="G55" s="31">
        <v>33536</v>
      </c>
      <c r="H55" s="42">
        <f>COUNTA(C55:C55)</f>
        <v>1</v>
      </c>
      <c r="I55" s="4"/>
      <c r="J55" s="4"/>
    </row>
    <row r="56" spans="1:10" s="5" customFormat="1" ht="16.5" thickBot="1" x14ac:dyDescent="0.25">
      <c r="A56" s="4"/>
      <c r="B56" s="24" t="s">
        <v>89</v>
      </c>
      <c r="C56" s="25" t="s">
        <v>90</v>
      </c>
      <c r="D56" s="26">
        <v>50</v>
      </c>
      <c r="E56" s="27">
        <v>45153</v>
      </c>
      <c r="F56" s="26">
        <v>12</v>
      </c>
      <c r="G56" s="31">
        <v>36390.58</v>
      </c>
      <c r="H56" s="42">
        <f>COUNTA(C56:C56)</f>
        <v>1</v>
      </c>
      <c r="I56" s="4"/>
      <c r="J56" s="4"/>
    </row>
    <row r="57" spans="1:10" s="5" customFormat="1" ht="15.75" x14ac:dyDescent="0.2">
      <c r="A57" s="4"/>
      <c r="B57" s="63" t="s">
        <v>9</v>
      </c>
      <c r="C57" s="38" t="s">
        <v>91</v>
      </c>
      <c r="D57" s="39">
        <v>15</v>
      </c>
      <c r="E57" s="40">
        <v>45163</v>
      </c>
      <c r="F57" s="39">
        <v>30</v>
      </c>
      <c r="G57" s="41">
        <v>36277.03</v>
      </c>
      <c r="H57" s="65">
        <f>COUNTA(C57:C62)</f>
        <v>6</v>
      </c>
      <c r="I57" s="4"/>
      <c r="J57" s="4"/>
    </row>
    <row r="58" spans="1:10" s="5" customFormat="1" ht="15.75" x14ac:dyDescent="0.2">
      <c r="A58" s="4"/>
      <c r="B58" s="63"/>
      <c r="C58" s="38" t="s">
        <v>92</v>
      </c>
      <c r="D58" s="39">
        <v>15</v>
      </c>
      <c r="E58" s="40">
        <v>45142</v>
      </c>
      <c r="F58" s="39">
        <v>30</v>
      </c>
      <c r="G58" s="41">
        <v>36277.03</v>
      </c>
      <c r="H58" s="65"/>
      <c r="I58" s="4"/>
      <c r="J58" s="4"/>
    </row>
    <row r="59" spans="1:10" s="5" customFormat="1" ht="15.75" x14ac:dyDescent="0.2">
      <c r="A59" s="4"/>
      <c r="B59" s="63"/>
      <c r="C59" s="38" t="s">
        <v>93</v>
      </c>
      <c r="D59" s="39">
        <v>15</v>
      </c>
      <c r="E59" s="40">
        <v>45159</v>
      </c>
      <c r="F59" s="39">
        <v>30</v>
      </c>
      <c r="G59" s="41">
        <v>36277.03</v>
      </c>
      <c r="H59" s="65"/>
      <c r="I59" s="4"/>
      <c r="J59" s="4"/>
    </row>
    <row r="60" spans="1:10" s="5" customFormat="1" ht="15.75" x14ac:dyDescent="0.2">
      <c r="A60" s="4"/>
      <c r="B60" s="63"/>
      <c r="C60" s="38" t="s">
        <v>94</v>
      </c>
      <c r="D60" s="39">
        <v>15</v>
      </c>
      <c r="E60" s="40">
        <v>45166</v>
      </c>
      <c r="F60" s="39">
        <v>6</v>
      </c>
      <c r="G60" s="41">
        <v>36277.03</v>
      </c>
      <c r="H60" s="65"/>
      <c r="I60" s="4"/>
      <c r="J60" s="4"/>
    </row>
    <row r="61" spans="1:10" s="5" customFormat="1" ht="15.75" x14ac:dyDescent="0.2">
      <c r="A61" s="4"/>
      <c r="B61" s="63"/>
      <c r="C61" s="38" t="s">
        <v>95</v>
      </c>
      <c r="D61" s="39">
        <v>15</v>
      </c>
      <c r="E61" s="40">
        <v>45166</v>
      </c>
      <c r="F61" s="39">
        <v>6</v>
      </c>
      <c r="G61" s="41">
        <v>36277.03</v>
      </c>
      <c r="H61" s="65"/>
      <c r="I61" s="4"/>
      <c r="J61" s="4"/>
    </row>
    <row r="62" spans="1:10" s="5" customFormat="1" ht="16.5" thickBot="1" x14ac:dyDescent="0.25">
      <c r="A62" s="4"/>
      <c r="B62" s="63"/>
      <c r="C62" s="38" t="s">
        <v>96</v>
      </c>
      <c r="D62" s="39">
        <v>15</v>
      </c>
      <c r="E62" s="40">
        <v>45168</v>
      </c>
      <c r="F62" s="39">
        <v>30</v>
      </c>
      <c r="G62" s="41">
        <v>36277.03</v>
      </c>
      <c r="H62" s="65"/>
      <c r="I62" s="4"/>
      <c r="J62" s="4"/>
    </row>
    <row r="63" spans="1:10" s="5" customFormat="1" ht="16.5" thickBot="1" x14ac:dyDescent="0.25">
      <c r="A63" s="4"/>
      <c r="B63" s="54" t="s">
        <v>25</v>
      </c>
      <c r="C63" s="20" t="s">
        <v>97</v>
      </c>
      <c r="D63" s="21">
        <v>8</v>
      </c>
      <c r="E63" s="22">
        <v>45145</v>
      </c>
      <c r="F63" s="21">
        <v>6</v>
      </c>
      <c r="G63" s="23">
        <v>33536</v>
      </c>
      <c r="H63" s="53">
        <f>COUNTA(C63:C63)</f>
        <v>1</v>
      </c>
      <c r="I63" s="4"/>
      <c r="J63" s="4"/>
    </row>
    <row r="64" spans="1:10" s="5" customFormat="1" ht="15.75" x14ac:dyDescent="0.2">
      <c r="A64" s="4"/>
      <c r="B64" s="62" t="s">
        <v>16</v>
      </c>
      <c r="C64" s="20" t="s">
        <v>98</v>
      </c>
      <c r="D64" s="29">
        <v>100</v>
      </c>
      <c r="E64" s="22">
        <v>45147</v>
      </c>
      <c r="F64" s="21">
        <v>6</v>
      </c>
      <c r="G64" s="23">
        <v>36277.03</v>
      </c>
      <c r="H64" s="64">
        <f>COUNTA(C64:C65)</f>
        <v>2</v>
      </c>
      <c r="I64" s="4"/>
      <c r="J64" s="4"/>
    </row>
    <row r="65" spans="1:10" s="5" customFormat="1" ht="16.5" thickBot="1" x14ac:dyDescent="0.25">
      <c r="A65" s="4"/>
      <c r="B65" s="63"/>
      <c r="C65" s="38" t="s">
        <v>99</v>
      </c>
      <c r="D65" s="44">
        <v>250</v>
      </c>
      <c r="E65" s="40">
        <v>45154</v>
      </c>
      <c r="F65" s="39">
        <v>1</v>
      </c>
      <c r="G65" s="41">
        <v>41372.83</v>
      </c>
      <c r="H65" s="65"/>
      <c r="I65" s="4"/>
      <c r="J65" s="4"/>
    </row>
    <row r="66" spans="1:10" s="5" customFormat="1" ht="16.5" thickBot="1" x14ac:dyDescent="0.25">
      <c r="A66" s="4"/>
      <c r="B66" s="52" t="s">
        <v>100</v>
      </c>
      <c r="C66" s="28" t="s">
        <v>101</v>
      </c>
      <c r="D66" s="29">
        <v>25</v>
      </c>
      <c r="E66" s="30">
        <v>45162</v>
      </c>
      <c r="F66" s="29">
        <v>6</v>
      </c>
      <c r="G66" s="32">
        <v>762095.1</v>
      </c>
      <c r="H66" s="53">
        <f>COUNTA(C66:C66)</f>
        <v>1</v>
      </c>
      <c r="I66" s="4"/>
      <c r="J66" s="4"/>
    </row>
    <row r="67" spans="1:10" s="5" customFormat="1" ht="16.5" thickBot="1" x14ac:dyDescent="0.25">
      <c r="A67" s="4"/>
      <c r="B67" s="52" t="s">
        <v>102</v>
      </c>
      <c r="C67" s="28" t="s">
        <v>103</v>
      </c>
      <c r="D67" s="29">
        <v>8</v>
      </c>
      <c r="E67" s="30">
        <v>45156</v>
      </c>
      <c r="F67" s="29">
        <v>6</v>
      </c>
      <c r="G67" s="32">
        <v>33536</v>
      </c>
      <c r="H67" s="53">
        <f>COUNTA(C67:C67)</f>
        <v>1</v>
      </c>
      <c r="I67" s="4"/>
      <c r="J67" s="4"/>
    </row>
    <row r="68" spans="1:10" s="5" customFormat="1" ht="15.75" x14ac:dyDescent="0.2">
      <c r="A68" s="4"/>
      <c r="B68" s="62" t="s">
        <v>29</v>
      </c>
      <c r="C68" s="20" t="s">
        <v>104</v>
      </c>
      <c r="D68" s="21">
        <v>8</v>
      </c>
      <c r="E68" s="22">
        <v>45145</v>
      </c>
      <c r="F68" s="21">
        <v>12</v>
      </c>
      <c r="G68" s="23">
        <v>36277.03</v>
      </c>
      <c r="H68" s="64">
        <f>COUNTA(C68:C70)</f>
        <v>3</v>
      </c>
      <c r="I68" s="4"/>
      <c r="J68" s="4"/>
    </row>
    <row r="69" spans="1:10" s="5" customFormat="1" ht="15.75" x14ac:dyDescent="0.2">
      <c r="A69" s="4"/>
      <c r="B69" s="63"/>
      <c r="C69" s="38" t="s">
        <v>105</v>
      </c>
      <c r="D69" s="39">
        <v>38</v>
      </c>
      <c r="E69" s="40">
        <v>45152</v>
      </c>
      <c r="F69" s="39">
        <v>12</v>
      </c>
      <c r="G69" s="41">
        <v>36390.58</v>
      </c>
      <c r="H69" s="65"/>
      <c r="I69" s="4"/>
      <c r="J69" s="4"/>
    </row>
    <row r="70" spans="1:10" s="5" customFormat="1" ht="16.5" thickBot="1" x14ac:dyDescent="0.25">
      <c r="A70" s="4"/>
      <c r="B70" s="66"/>
      <c r="C70" s="16" t="s">
        <v>106</v>
      </c>
      <c r="D70" s="17">
        <v>15</v>
      </c>
      <c r="E70" s="18">
        <v>45166</v>
      </c>
      <c r="F70" s="17">
        <v>6</v>
      </c>
      <c r="G70" s="33">
        <v>62880</v>
      </c>
      <c r="H70" s="65"/>
      <c r="I70" s="4"/>
      <c r="J70" s="4"/>
    </row>
    <row r="71" spans="1:10" s="5" customFormat="1" ht="15.75" x14ac:dyDescent="0.2">
      <c r="A71" s="4"/>
      <c r="B71" s="67" t="s">
        <v>5</v>
      </c>
      <c r="C71" s="28" t="s">
        <v>107</v>
      </c>
      <c r="D71" s="29">
        <v>8</v>
      </c>
      <c r="E71" s="30">
        <v>45167</v>
      </c>
      <c r="F71" s="29">
        <v>6</v>
      </c>
      <c r="G71" s="32">
        <v>33536</v>
      </c>
      <c r="H71" s="64">
        <f>COUNTA(C71:C74)</f>
        <v>4</v>
      </c>
      <c r="I71" s="4"/>
      <c r="J71" s="4"/>
    </row>
    <row r="72" spans="1:10" s="5" customFormat="1" ht="15.75" x14ac:dyDescent="0.2">
      <c r="A72" s="4"/>
      <c r="B72" s="68"/>
      <c r="C72" s="43" t="s">
        <v>108</v>
      </c>
      <c r="D72" s="44">
        <v>3</v>
      </c>
      <c r="E72" s="45">
        <v>45152</v>
      </c>
      <c r="F72" s="44">
        <v>6</v>
      </c>
      <c r="G72" s="46">
        <v>12576</v>
      </c>
      <c r="H72" s="65"/>
      <c r="I72" s="4"/>
      <c r="J72" s="4"/>
    </row>
    <row r="73" spans="1:10" s="5" customFormat="1" ht="15.75" x14ac:dyDescent="0.2">
      <c r="A73" s="4"/>
      <c r="B73" s="68"/>
      <c r="C73" s="43" t="s">
        <v>109</v>
      </c>
      <c r="D73" s="44">
        <v>5</v>
      </c>
      <c r="E73" s="45">
        <v>45156</v>
      </c>
      <c r="F73" s="44">
        <v>6</v>
      </c>
      <c r="G73" s="46">
        <v>20960</v>
      </c>
      <c r="H73" s="65"/>
      <c r="I73" s="4"/>
      <c r="J73" s="4"/>
    </row>
    <row r="74" spans="1:10" s="5" customFormat="1" ht="16.5" thickBot="1" x14ac:dyDescent="0.25">
      <c r="A74" s="4"/>
      <c r="B74" s="68"/>
      <c r="C74" s="43" t="s">
        <v>110</v>
      </c>
      <c r="D74" s="44">
        <v>7</v>
      </c>
      <c r="E74" s="45">
        <v>45142</v>
      </c>
      <c r="F74" s="44">
        <v>6</v>
      </c>
      <c r="G74" s="46">
        <v>29344</v>
      </c>
      <c r="H74" s="65"/>
      <c r="I74" s="4"/>
      <c r="J74" s="4"/>
    </row>
    <row r="75" spans="1:10" s="5" customFormat="1" ht="15.75" x14ac:dyDescent="0.2">
      <c r="A75" s="4"/>
      <c r="B75" s="62" t="s">
        <v>111</v>
      </c>
      <c r="C75" s="20" t="s">
        <v>112</v>
      </c>
      <c r="D75" s="29">
        <v>8</v>
      </c>
      <c r="E75" s="22">
        <v>45152</v>
      </c>
      <c r="F75" s="21">
        <v>6</v>
      </c>
      <c r="G75" s="23">
        <v>33536</v>
      </c>
      <c r="H75" s="64">
        <f>COUNTA(C75:C76)</f>
        <v>2</v>
      </c>
      <c r="I75" s="4"/>
      <c r="J75" s="4"/>
    </row>
    <row r="76" spans="1:10" s="5" customFormat="1" ht="16.5" thickBot="1" x14ac:dyDescent="0.25">
      <c r="A76" s="4"/>
      <c r="B76" s="63"/>
      <c r="C76" s="38" t="s">
        <v>113</v>
      </c>
      <c r="D76" s="44">
        <v>5</v>
      </c>
      <c r="E76" s="40">
        <v>45159</v>
      </c>
      <c r="F76" s="39">
        <v>6</v>
      </c>
      <c r="G76" s="41">
        <v>15960</v>
      </c>
      <c r="H76" s="65"/>
      <c r="I76" s="4"/>
      <c r="J76" s="4"/>
    </row>
    <row r="77" spans="1:10" s="5" customFormat="1" ht="16.5" thickBot="1" x14ac:dyDescent="0.25">
      <c r="A77" s="4"/>
      <c r="B77" s="62" t="s">
        <v>30</v>
      </c>
      <c r="C77" s="20" t="s">
        <v>114</v>
      </c>
      <c r="D77" s="21">
        <v>9</v>
      </c>
      <c r="E77" s="22">
        <v>45149</v>
      </c>
      <c r="F77" s="21">
        <v>6</v>
      </c>
      <c r="G77" s="23">
        <v>34492.25</v>
      </c>
      <c r="H77" s="64">
        <f>COUNTA(C77:C78)</f>
        <v>2</v>
      </c>
      <c r="I77" s="4"/>
      <c r="J77" s="4"/>
    </row>
    <row r="78" spans="1:10" s="5" customFormat="1" ht="16.5" thickBot="1" x14ac:dyDescent="0.25">
      <c r="A78" s="4"/>
      <c r="B78" s="63"/>
      <c r="C78" s="20" t="s">
        <v>115</v>
      </c>
      <c r="D78" s="21">
        <v>350</v>
      </c>
      <c r="E78" s="22">
        <v>45140</v>
      </c>
      <c r="F78" s="21">
        <v>12</v>
      </c>
      <c r="G78" s="23">
        <v>496397.59</v>
      </c>
      <c r="H78" s="65"/>
      <c r="I78" s="4"/>
      <c r="J78" s="4"/>
    </row>
    <row r="79" spans="1:10" s="5" customFormat="1" ht="16.5" thickBot="1" x14ac:dyDescent="0.25">
      <c r="A79" s="4"/>
      <c r="B79" s="54" t="s">
        <v>116</v>
      </c>
      <c r="C79" s="20" t="s">
        <v>117</v>
      </c>
      <c r="D79" s="21">
        <v>1.5</v>
      </c>
      <c r="E79" s="22">
        <v>45169</v>
      </c>
      <c r="F79" s="21">
        <v>6</v>
      </c>
      <c r="G79" s="23">
        <v>6288</v>
      </c>
      <c r="H79" s="53">
        <f>COUNTA(C79:C79)</f>
        <v>1</v>
      </c>
      <c r="I79" s="4"/>
      <c r="J79" s="4"/>
    </row>
    <row r="80" spans="1:10" ht="30" customHeight="1" thickBot="1" x14ac:dyDescent="0.25">
      <c r="B80" s="9" t="s">
        <v>14</v>
      </c>
      <c r="C80" s="10"/>
      <c r="D80" s="51">
        <f>SUM(D5:D79)</f>
        <v>2025.5</v>
      </c>
      <c r="E80" s="12"/>
      <c r="F80" s="13"/>
      <c r="G80" s="14"/>
      <c r="H80" s="15">
        <f>SUM(H5:H79)</f>
        <v>75</v>
      </c>
    </row>
  </sheetData>
  <mergeCells count="37">
    <mergeCell ref="B37:B44"/>
    <mergeCell ref="H37:H44"/>
    <mergeCell ref="B45:B46"/>
    <mergeCell ref="H45:H46"/>
    <mergeCell ref="B57:B62"/>
    <mergeCell ref="H57:H62"/>
    <mergeCell ref="B2:H2"/>
    <mergeCell ref="B6:B7"/>
    <mergeCell ref="H6:H7"/>
    <mergeCell ref="B9:B10"/>
    <mergeCell ref="H9:H10"/>
    <mergeCell ref="B12:B13"/>
    <mergeCell ref="H12:H13"/>
    <mergeCell ref="B18:B22"/>
    <mergeCell ref="B47:B54"/>
    <mergeCell ref="H47:H54"/>
    <mergeCell ref="H18:H22"/>
    <mergeCell ref="B23:B24"/>
    <mergeCell ref="H23:H24"/>
    <mergeCell ref="B26:B27"/>
    <mergeCell ref="H26:H27"/>
    <mergeCell ref="B28:B29"/>
    <mergeCell ref="H28:H29"/>
    <mergeCell ref="B31:B32"/>
    <mergeCell ref="H31:H32"/>
    <mergeCell ref="B33:B36"/>
    <mergeCell ref="H33:H36"/>
    <mergeCell ref="B75:B76"/>
    <mergeCell ref="H75:H76"/>
    <mergeCell ref="B77:B78"/>
    <mergeCell ref="H77:H78"/>
    <mergeCell ref="B64:B65"/>
    <mergeCell ref="H64:H65"/>
    <mergeCell ref="B68:B70"/>
    <mergeCell ref="H68:H70"/>
    <mergeCell ref="B71:B74"/>
    <mergeCell ref="H71:H74"/>
  </mergeCell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2023-03-01T02:40:32Z</cp:lastPrinted>
  <dcterms:created xsi:type="dcterms:W3CDTF">2007-08-29T06:12:26Z</dcterms:created>
  <dcterms:modified xsi:type="dcterms:W3CDTF">2023-09-26T08:48:50Z</dcterms:modified>
</cp:coreProperties>
</file>