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09.сент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Реестр!$A$1:$H$75</definedName>
  </definedNames>
  <calcPr calcId="162913"/>
</workbook>
</file>

<file path=xl/calcChain.xml><?xml version="1.0" encoding="utf-8"?>
<calcChain xmlns="http://schemas.openxmlformats.org/spreadsheetml/2006/main">
  <c r="H74" i="6" l="1"/>
  <c r="H73" i="6"/>
  <c r="H72" i="6"/>
  <c r="H71" i="6"/>
  <c r="H70" i="6"/>
  <c r="H68" i="6"/>
  <c r="H57" i="6"/>
  <c r="H56" i="6"/>
  <c r="H53" i="6"/>
  <c r="H50" i="6"/>
  <c r="H48" i="6"/>
  <c r="H46" i="6"/>
  <c r="H44" i="6"/>
  <c r="H43" i="6"/>
  <c r="H41" i="6"/>
  <c r="H37" i="6"/>
  <c r="H32" i="6"/>
  <c r="H31" i="6"/>
  <c r="H23" i="6"/>
  <c r="H21" i="6"/>
  <c r="H17" i="6"/>
  <c r="H15" i="6"/>
  <c r="H14" i="6"/>
  <c r="H13" i="6"/>
  <c r="H6" i="6"/>
  <c r="H5" i="6"/>
  <c r="D75" i="6" l="1"/>
  <c r="H75" i="6" l="1"/>
</calcChain>
</file>

<file path=xl/sharedStrings.xml><?xml version="1.0" encoding="utf-8"?>
<sst xmlns="http://schemas.openxmlformats.org/spreadsheetml/2006/main" count="105" uniqueCount="105">
  <si>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</si>
  <si>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</si>
  <si>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</si>
  <si>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</si>
  <si>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</si>
  <si>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</si>
  <si>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</si>
  <si>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</si>
  <si>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</si>
  <si>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</si>
  <si>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</si>
  <si>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</si>
  <si>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</si>
  <si>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</si>
  <si>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</si>
  <si>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Северная 110/10 кВ</t>
  </si>
  <si>
    <t>БР-72 35/6 кВ</t>
  </si>
  <si>
    <t>Вихоревка 110/6 кВ</t>
  </si>
  <si>
    <t>Наименование центра питания           (ПС 35 кВ и выше)</t>
  </si>
  <si>
    <t>Порожская 35/6 кВ</t>
  </si>
  <si>
    <t>Дачная 35/6 кВ</t>
  </si>
  <si>
    <t>Нижнеудинск-Тяговая 110/35/27,5/10 кВ</t>
  </si>
  <si>
    <t>Лесогорск 110/35/6 кВ</t>
  </si>
  <si>
    <t>МПС 110/6 кВ</t>
  </si>
  <si>
    <t>Ленино 35/6 кВ</t>
  </si>
  <si>
    <t>Промбаза 110/6 кВ</t>
  </si>
  <si>
    <t>Соцгородок 27,5/6 кВ</t>
  </si>
  <si>
    <t>Сведения о заключенных договорах об осуществлении технологического присоединения в сентябре 2023 г.</t>
  </si>
  <si>
    <t>Бирюсинск 35/10 кВ</t>
  </si>
  <si>
    <t>78/3</t>
  </si>
  <si>
    <t>28/5</t>
  </si>
  <si>
    <t>47/5</t>
  </si>
  <si>
    <t>183/5</t>
  </si>
  <si>
    <t>203/5</t>
  </si>
  <si>
    <t>200/5</t>
  </si>
  <si>
    <t>195/5</t>
  </si>
  <si>
    <t>204/5</t>
  </si>
  <si>
    <t>640/2</t>
  </si>
  <si>
    <t>Видим 110/35/27,5/10 кВ</t>
  </si>
  <si>
    <t>634/2</t>
  </si>
  <si>
    <t>530/1</t>
  </si>
  <si>
    <t>687/1</t>
  </si>
  <si>
    <t>504/1</t>
  </si>
  <si>
    <t>593/1</t>
  </si>
  <si>
    <t>622/1</t>
  </si>
  <si>
    <t>654/1</t>
  </si>
  <si>
    <t>627/1</t>
  </si>
  <si>
    <t>643/1</t>
  </si>
  <si>
    <t>180/5</t>
  </si>
  <si>
    <t>192/5</t>
  </si>
  <si>
    <t>611/1</t>
  </si>
  <si>
    <t>644/1</t>
  </si>
  <si>
    <t>650/1</t>
  </si>
  <si>
    <t>658/1</t>
  </si>
  <si>
    <t>664/1</t>
  </si>
  <si>
    <t>676/1</t>
  </si>
  <si>
    <t>Зяба 35/6 кВ</t>
  </si>
  <si>
    <t>570/2</t>
  </si>
  <si>
    <t>348/2</t>
  </si>
  <si>
    <t>590/2</t>
  </si>
  <si>
    <t>599/2</t>
  </si>
  <si>
    <t>657/2</t>
  </si>
  <si>
    <t>669/2</t>
  </si>
  <si>
    <t>442/2</t>
  </si>
  <si>
    <t>520/2</t>
  </si>
  <si>
    <t>633/2</t>
  </si>
  <si>
    <t>666/2</t>
  </si>
  <si>
    <t>341/5</t>
  </si>
  <si>
    <t>194/5</t>
  </si>
  <si>
    <t>77/3</t>
  </si>
  <si>
    <t>Мегет 110/35/10 кВ</t>
  </si>
  <si>
    <t>190/5</t>
  </si>
  <si>
    <t>202/5</t>
  </si>
  <si>
    <t>537/1</t>
  </si>
  <si>
    <t>614/1</t>
  </si>
  <si>
    <t>631/3</t>
  </si>
  <si>
    <t>638/3</t>
  </si>
  <si>
    <t>613/2</t>
  </si>
  <si>
    <t>617/2</t>
  </si>
  <si>
    <t>619/2</t>
  </si>
  <si>
    <t>306/1</t>
  </si>
  <si>
    <t>612/1</t>
  </si>
  <si>
    <t>624/1</t>
  </si>
  <si>
    <t>652/1</t>
  </si>
  <si>
    <t>181/5</t>
  </si>
  <si>
    <t>184/5</t>
  </si>
  <si>
    <t>185/5</t>
  </si>
  <si>
    <t>186/5</t>
  </si>
  <si>
    <t>187/5</t>
  </si>
  <si>
    <t>188/5</t>
  </si>
  <si>
    <t>189/5</t>
  </si>
  <si>
    <t>191/5</t>
  </si>
  <si>
    <t>199/5</t>
  </si>
  <si>
    <t>205/5</t>
  </si>
  <si>
    <t>201/5</t>
  </si>
  <si>
    <t>629/1</t>
  </si>
  <si>
    <t>646/1</t>
  </si>
  <si>
    <t>651/2</t>
  </si>
  <si>
    <t>ТЭЦ-7 35/6 кВ</t>
  </si>
  <si>
    <t>678/2</t>
  </si>
  <si>
    <t>75/3</t>
  </si>
  <si>
    <t xml:space="preserve">Шестаково 27,5/6 кВ </t>
  </si>
  <si>
    <t>659/2</t>
  </si>
  <si>
    <t>Энергетик-3 35/10 кВ</t>
  </si>
  <si>
    <t>603/2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</si>
</sst>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14" fontId="1" fillId="2" borderId="18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70" sqref="C70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62" t="s">
        <v>27</v>
      </c>
      <c r="C2" s="62"/>
      <c r="D2" s="62"/>
      <c r="E2" s="62"/>
      <c r="F2" s="62"/>
      <c r="G2" s="62"/>
      <c r="H2" s="62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18</v>
      </c>
      <c r="C4" s="8" t="s">
        <v>11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12</v>
      </c>
      <c r="I4" s="4"/>
      <c r="J4" s="4"/>
    </row>
    <row r="5" spans="1:10" s="5" customFormat="1" ht="16.5" thickBot="1" x14ac:dyDescent="0.25">
      <c r="A5" s="4"/>
      <c r="B5" s="55" t="s">
        <v>28</v>
      </c>
      <c r="C5" s="27" t="s">
        <v>29</v>
      </c>
      <c r="D5" s="28">
        <v>2.5</v>
      </c>
      <c r="E5" s="29">
        <v>45181</v>
      </c>
      <c r="F5" s="28">
        <v>6</v>
      </c>
      <c r="G5" s="31">
        <v>36277.03</v>
      </c>
      <c r="H5" s="56">
        <f>COUNTA(C5:C5)</f>
        <v>1</v>
      </c>
      <c r="I5" s="4"/>
      <c r="J5" s="4"/>
    </row>
    <row r="6" spans="1:10" s="5" customFormat="1" ht="15.75" x14ac:dyDescent="0.2">
      <c r="A6" s="4"/>
      <c r="B6" s="63" t="s">
        <v>9</v>
      </c>
      <c r="C6" s="27" t="s">
        <v>30</v>
      </c>
      <c r="D6" s="28">
        <v>15</v>
      </c>
      <c r="E6" s="29">
        <v>45177</v>
      </c>
      <c r="F6" s="28">
        <v>1</v>
      </c>
      <c r="G6" s="31">
        <v>430800</v>
      </c>
      <c r="H6" s="60">
        <f>COUNTA(C6:C12)</f>
        <v>7</v>
      </c>
      <c r="I6" s="4"/>
      <c r="J6" s="4"/>
    </row>
    <row r="7" spans="1:10" s="5" customFormat="1" ht="15.75" x14ac:dyDescent="0.2">
      <c r="A7" s="4"/>
      <c r="B7" s="66"/>
      <c r="C7" s="69" t="s">
        <v>31</v>
      </c>
      <c r="D7" s="70">
        <v>15</v>
      </c>
      <c r="E7" s="71">
        <v>45175</v>
      </c>
      <c r="F7" s="70">
        <v>1</v>
      </c>
      <c r="G7" s="72">
        <v>53604</v>
      </c>
      <c r="H7" s="61"/>
      <c r="I7" s="4"/>
      <c r="J7" s="4"/>
    </row>
    <row r="8" spans="1:10" s="5" customFormat="1" ht="15.75" x14ac:dyDescent="0.2">
      <c r="A8" s="4"/>
      <c r="B8" s="66"/>
      <c r="C8" s="69" t="s">
        <v>32</v>
      </c>
      <c r="D8" s="70">
        <v>7</v>
      </c>
      <c r="E8" s="71">
        <v>45191</v>
      </c>
      <c r="F8" s="70">
        <v>6</v>
      </c>
      <c r="G8" s="72">
        <v>28000</v>
      </c>
      <c r="H8" s="61"/>
      <c r="I8" s="4"/>
      <c r="J8" s="4"/>
    </row>
    <row r="9" spans="1:10" s="5" customFormat="1" ht="15.75" x14ac:dyDescent="0.2">
      <c r="A9" s="4"/>
      <c r="B9" s="66"/>
      <c r="C9" s="69" t="s">
        <v>33</v>
      </c>
      <c r="D9" s="70">
        <v>7</v>
      </c>
      <c r="E9" s="71">
        <v>45196</v>
      </c>
      <c r="F9" s="70">
        <v>6</v>
      </c>
      <c r="G9" s="72">
        <v>28000</v>
      </c>
      <c r="H9" s="61"/>
      <c r="I9" s="4"/>
      <c r="J9" s="4"/>
    </row>
    <row r="10" spans="1:10" s="5" customFormat="1" ht="15.75" x14ac:dyDescent="0.2">
      <c r="A10" s="4"/>
      <c r="B10" s="66"/>
      <c r="C10" s="69" t="s">
        <v>34</v>
      </c>
      <c r="D10" s="70">
        <v>30</v>
      </c>
      <c r="E10" s="71">
        <v>45176</v>
      </c>
      <c r="F10" s="70">
        <v>1</v>
      </c>
      <c r="G10" s="72">
        <v>664668</v>
      </c>
      <c r="H10" s="61"/>
      <c r="I10" s="4"/>
      <c r="J10" s="4"/>
    </row>
    <row r="11" spans="1:10" s="5" customFormat="1" ht="15.75" x14ac:dyDescent="0.2">
      <c r="A11" s="4"/>
      <c r="B11" s="66"/>
      <c r="C11" s="69" t="s">
        <v>35</v>
      </c>
      <c r="D11" s="70">
        <v>15</v>
      </c>
      <c r="E11" s="71">
        <v>45194</v>
      </c>
      <c r="F11" s="70">
        <v>6</v>
      </c>
      <c r="G11" s="72">
        <v>36277.03</v>
      </c>
      <c r="H11" s="61"/>
      <c r="I11" s="4"/>
      <c r="J11" s="4"/>
    </row>
    <row r="12" spans="1:10" s="5" customFormat="1" ht="16.5" thickBot="1" x14ac:dyDescent="0.25">
      <c r="A12" s="4"/>
      <c r="B12" s="64"/>
      <c r="C12" s="47" t="s">
        <v>36</v>
      </c>
      <c r="D12" s="46">
        <v>15</v>
      </c>
      <c r="E12" s="48">
        <v>45197</v>
      </c>
      <c r="F12" s="46">
        <v>1</v>
      </c>
      <c r="G12" s="49">
        <v>36390.58</v>
      </c>
      <c r="H12" s="65"/>
      <c r="I12" s="4"/>
      <c r="J12" s="4"/>
    </row>
    <row r="13" spans="1:10" s="5" customFormat="1" ht="16.5" thickBot="1" x14ac:dyDescent="0.25">
      <c r="A13" s="4"/>
      <c r="B13" s="18" t="s">
        <v>16</v>
      </c>
      <c r="C13" s="24" t="s">
        <v>37</v>
      </c>
      <c r="D13" s="25">
        <v>15</v>
      </c>
      <c r="E13" s="26">
        <v>45187</v>
      </c>
      <c r="F13" s="25">
        <v>6</v>
      </c>
      <c r="G13" s="30">
        <v>62880</v>
      </c>
      <c r="H13" s="41">
        <f>COUNTA(C13:C13)</f>
        <v>1</v>
      </c>
      <c r="I13" s="4"/>
      <c r="J13" s="4"/>
    </row>
    <row r="14" spans="1:10" s="5" customFormat="1" ht="16.5" thickBot="1" x14ac:dyDescent="0.25">
      <c r="A14" s="4"/>
      <c r="B14" s="18" t="s">
        <v>38</v>
      </c>
      <c r="C14" s="24" t="s">
        <v>39</v>
      </c>
      <c r="D14" s="25">
        <v>8</v>
      </c>
      <c r="E14" s="26">
        <v>45184</v>
      </c>
      <c r="F14" s="25">
        <v>6</v>
      </c>
      <c r="G14" s="30">
        <v>33536</v>
      </c>
      <c r="H14" s="41">
        <f>COUNTA(C14:C14)</f>
        <v>1</v>
      </c>
      <c r="I14" s="4"/>
      <c r="J14" s="4"/>
    </row>
    <row r="15" spans="1:10" s="5" customFormat="1" ht="15.75" x14ac:dyDescent="0.2">
      <c r="A15" s="4"/>
      <c r="B15" s="63" t="s">
        <v>17</v>
      </c>
      <c r="C15" s="19" t="s">
        <v>40</v>
      </c>
      <c r="D15" s="20">
        <v>8</v>
      </c>
      <c r="E15" s="21">
        <v>45191</v>
      </c>
      <c r="F15" s="20">
        <v>6</v>
      </c>
      <c r="G15" s="22">
        <v>33536</v>
      </c>
      <c r="H15" s="60">
        <f>COUNTA(C15:C16)</f>
        <v>2</v>
      </c>
      <c r="I15" s="4"/>
      <c r="J15" s="4"/>
    </row>
    <row r="16" spans="1:10" s="5" customFormat="1" ht="16.5" thickBot="1" x14ac:dyDescent="0.25">
      <c r="A16" s="4"/>
      <c r="B16" s="64"/>
      <c r="C16" s="33" t="s">
        <v>41</v>
      </c>
      <c r="D16" s="34">
        <v>8</v>
      </c>
      <c r="E16" s="35">
        <v>45199</v>
      </c>
      <c r="F16" s="34">
        <v>6</v>
      </c>
      <c r="G16" s="36">
        <v>33536</v>
      </c>
      <c r="H16" s="65"/>
      <c r="I16" s="4"/>
      <c r="J16" s="4"/>
    </row>
    <row r="17" spans="1:10" s="5" customFormat="1" ht="15.75" x14ac:dyDescent="0.2">
      <c r="A17" s="4"/>
      <c r="B17" s="73" t="s">
        <v>6</v>
      </c>
      <c r="C17" s="42" t="s">
        <v>42</v>
      </c>
      <c r="D17" s="43">
        <v>12</v>
      </c>
      <c r="E17" s="44">
        <v>45194</v>
      </c>
      <c r="F17" s="43">
        <v>12</v>
      </c>
      <c r="G17" s="45">
        <v>16707.32</v>
      </c>
      <c r="H17" s="61">
        <f>COUNTA(C17:C20)</f>
        <v>4</v>
      </c>
      <c r="I17" s="4"/>
      <c r="J17" s="4"/>
    </row>
    <row r="18" spans="1:10" s="5" customFormat="1" ht="15.75" x14ac:dyDescent="0.2">
      <c r="A18" s="4"/>
      <c r="B18" s="73"/>
      <c r="C18" s="69" t="s">
        <v>43</v>
      </c>
      <c r="D18" s="70">
        <v>20</v>
      </c>
      <c r="E18" s="71">
        <v>45173</v>
      </c>
      <c r="F18" s="70">
        <v>6</v>
      </c>
      <c r="G18" s="72">
        <v>36277.03</v>
      </c>
      <c r="H18" s="61"/>
      <c r="I18" s="4"/>
      <c r="J18" s="4"/>
    </row>
    <row r="19" spans="1:10" s="5" customFormat="1" ht="15.75" x14ac:dyDescent="0.2">
      <c r="A19" s="4"/>
      <c r="B19" s="73"/>
      <c r="C19" s="69" t="s">
        <v>44</v>
      </c>
      <c r="D19" s="70">
        <v>8</v>
      </c>
      <c r="E19" s="71">
        <v>45177</v>
      </c>
      <c r="F19" s="70">
        <v>6</v>
      </c>
      <c r="G19" s="72">
        <v>33536</v>
      </c>
      <c r="H19" s="61"/>
      <c r="I19" s="4"/>
      <c r="J19" s="4"/>
    </row>
    <row r="20" spans="1:10" s="5" customFormat="1" ht="16.5" thickBot="1" x14ac:dyDescent="0.25">
      <c r="A20" s="4"/>
      <c r="B20" s="67"/>
      <c r="C20" s="51" t="s">
        <v>45</v>
      </c>
      <c r="D20" s="52">
        <v>15</v>
      </c>
      <c r="E20" s="53">
        <v>45188</v>
      </c>
      <c r="F20" s="52">
        <v>6</v>
      </c>
      <c r="G20" s="54">
        <v>36277.03</v>
      </c>
      <c r="H20" s="61"/>
      <c r="I20" s="4"/>
      <c r="J20" s="4"/>
    </row>
    <row r="21" spans="1:10" s="5" customFormat="1" ht="15.75" x14ac:dyDescent="0.2">
      <c r="A21" s="4"/>
      <c r="B21" s="58" t="s">
        <v>20</v>
      </c>
      <c r="C21" s="19" t="s">
        <v>46</v>
      </c>
      <c r="D21" s="20">
        <v>8</v>
      </c>
      <c r="E21" s="21">
        <v>45177</v>
      </c>
      <c r="F21" s="20">
        <v>6</v>
      </c>
      <c r="G21" s="22">
        <v>33536</v>
      </c>
      <c r="H21" s="60">
        <f>COUNTA(C21:C22)</f>
        <v>2</v>
      </c>
      <c r="I21" s="4"/>
      <c r="J21" s="4"/>
    </row>
    <row r="22" spans="1:10" s="5" customFormat="1" ht="16.5" thickBot="1" x14ac:dyDescent="0.25">
      <c r="A22" s="4"/>
      <c r="B22" s="59"/>
      <c r="C22" s="15" t="s">
        <v>47</v>
      </c>
      <c r="D22" s="16">
        <v>10</v>
      </c>
      <c r="E22" s="17">
        <v>45188</v>
      </c>
      <c r="F22" s="16">
        <v>6</v>
      </c>
      <c r="G22" s="32">
        <v>862670.22</v>
      </c>
      <c r="H22" s="61"/>
      <c r="I22" s="4"/>
      <c r="J22" s="4"/>
    </row>
    <row r="23" spans="1:10" s="5" customFormat="1" ht="15.75" x14ac:dyDescent="0.2">
      <c r="A23" s="4"/>
      <c r="B23" s="63" t="s">
        <v>14</v>
      </c>
      <c r="C23" s="27" t="s">
        <v>48</v>
      </c>
      <c r="D23" s="28">
        <v>80</v>
      </c>
      <c r="E23" s="29">
        <v>45194</v>
      </c>
      <c r="F23" s="28">
        <v>1</v>
      </c>
      <c r="G23" s="31">
        <v>168264.1</v>
      </c>
      <c r="H23" s="60">
        <f>COUNTA(C23:C30)</f>
        <v>8</v>
      </c>
      <c r="I23" s="4"/>
      <c r="J23" s="4"/>
    </row>
    <row r="24" spans="1:10" s="5" customFormat="1" ht="15.75" x14ac:dyDescent="0.2">
      <c r="A24" s="4"/>
      <c r="B24" s="66"/>
      <c r="C24" s="42" t="s">
        <v>49</v>
      </c>
      <c r="D24" s="43">
        <v>15</v>
      </c>
      <c r="E24" s="44">
        <v>45191</v>
      </c>
      <c r="F24" s="43">
        <v>6</v>
      </c>
      <c r="G24" s="45">
        <v>36277.03</v>
      </c>
      <c r="H24" s="61"/>
      <c r="I24" s="4"/>
      <c r="J24" s="4"/>
    </row>
    <row r="25" spans="1:10" s="5" customFormat="1" ht="15.75" x14ac:dyDescent="0.2">
      <c r="A25" s="4"/>
      <c r="B25" s="66"/>
      <c r="C25" s="42" t="s">
        <v>50</v>
      </c>
      <c r="D25" s="43">
        <v>15</v>
      </c>
      <c r="E25" s="44">
        <v>45174</v>
      </c>
      <c r="F25" s="43">
        <v>12</v>
      </c>
      <c r="G25" s="45">
        <v>36390.58</v>
      </c>
      <c r="H25" s="61"/>
      <c r="I25" s="4"/>
      <c r="J25" s="4"/>
    </row>
    <row r="26" spans="1:10" s="5" customFormat="1" ht="15.75" x14ac:dyDescent="0.2">
      <c r="A26" s="4"/>
      <c r="B26" s="66"/>
      <c r="C26" s="42" t="s">
        <v>51</v>
      </c>
      <c r="D26" s="43">
        <v>18</v>
      </c>
      <c r="E26" s="44">
        <v>45187</v>
      </c>
      <c r="F26" s="43">
        <v>12</v>
      </c>
      <c r="G26" s="45">
        <v>36390.58</v>
      </c>
      <c r="H26" s="61"/>
      <c r="I26" s="4"/>
      <c r="J26" s="4"/>
    </row>
    <row r="27" spans="1:10" s="5" customFormat="1" ht="15.75" x14ac:dyDescent="0.2">
      <c r="A27" s="4"/>
      <c r="B27" s="66"/>
      <c r="C27" s="42" t="s">
        <v>52</v>
      </c>
      <c r="D27" s="43">
        <v>17</v>
      </c>
      <c r="E27" s="44">
        <v>45187</v>
      </c>
      <c r="F27" s="43">
        <v>12</v>
      </c>
      <c r="G27" s="45">
        <v>36390.58</v>
      </c>
      <c r="H27" s="61"/>
      <c r="I27" s="4"/>
      <c r="J27" s="4"/>
    </row>
    <row r="28" spans="1:10" s="5" customFormat="1" ht="15.75" x14ac:dyDescent="0.2">
      <c r="A28" s="4"/>
      <c r="B28" s="66"/>
      <c r="C28" s="42" t="s">
        <v>53</v>
      </c>
      <c r="D28" s="43">
        <v>15</v>
      </c>
      <c r="E28" s="44">
        <v>45195</v>
      </c>
      <c r="F28" s="43">
        <v>12</v>
      </c>
      <c r="G28" s="45">
        <v>36390.58</v>
      </c>
      <c r="H28" s="61"/>
      <c r="I28" s="4"/>
      <c r="J28" s="4"/>
    </row>
    <row r="29" spans="1:10" s="5" customFormat="1" ht="15.75" x14ac:dyDescent="0.2">
      <c r="A29" s="4"/>
      <c r="B29" s="66"/>
      <c r="C29" s="42" t="s">
        <v>54</v>
      </c>
      <c r="D29" s="43">
        <v>35</v>
      </c>
      <c r="E29" s="44">
        <v>45195</v>
      </c>
      <c r="F29" s="43">
        <v>12</v>
      </c>
      <c r="G29" s="45">
        <v>36390.58</v>
      </c>
      <c r="H29" s="61"/>
      <c r="I29" s="4"/>
      <c r="J29" s="4"/>
    </row>
    <row r="30" spans="1:10" s="5" customFormat="1" ht="16.5" thickBot="1" x14ac:dyDescent="0.25">
      <c r="A30" s="4"/>
      <c r="B30" s="66"/>
      <c r="C30" s="42" t="s">
        <v>55</v>
      </c>
      <c r="D30" s="43">
        <v>15</v>
      </c>
      <c r="E30" s="44">
        <v>45197</v>
      </c>
      <c r="F30" s="43">
        <v>12</v>
      </c>
      <c r="G30" s="45">
        <v>16707.32</v>
      </c>
      <c r="H30" s="61"/>
      <c r="I30" s="4"/>
      <c r="J30" s="4"/>
    </row>
    <row r="31" spans="1:10" s="5" customFormat="1" ht="16.5" thickBot="1" x14ac:dyDescent="0.25">
      <c r="A31" s="4"/>
      <c r="B31" s="57" t="s">
        <v>56</v>
      </c>
      <c r="C31" s="27" t="s">
        <v>57</v>
      </c>
      <c r="D31" s="28">
        <v>1700</v>
      </c>
      <c r="E31" s="29">
        <v>45184</v>
      </c>
      <c r="F31" s="28">
        <v>24</v>
      </c>
      <c r="G31" s="31">
        <v>16707.32</v>
      </c>
      <c r="H31" s="56">
        <f>COUNTA(C31:C31)</f>
        <v>1</v>
      </c>
      <c r="I31" s="4"/>
      <c r="J31" s="4"/>
    </row>
    <row r="32" spans="1:10" s="5" customFormat="1" ht="15.75" x14ac:dyDescent="0.2">
      <c r="A32" s="4"/>
      <c r="B32" s="58" t="s">
        <v>7</v>
      </c>
      <c r="C32" s="27" t="s">
        <v>58</v>
      </c>
      <c r="D32" s="28">
        <v>7</v>
      </c>
      <c r="E32" s="29">
        <v>45175</v>
      </c>
      <c r="F32" s="28">
        <v>6</v>
      </c>
      <c r="G32" s="31">
        <v>34492.25</v>
      </c>
      <c r="H32" s="60">
        <f>COUNTA(C32:C36)</f>
        <v>5</v>
      </c>
      <c r="I32" s="4"/>
      <c r="J32" s="4"/>
    </row>
    <row r="33" spans="1:10" s="5" customFormat="1" ht="15.75" x14ac:dyDescent="0.2">
      <c r="A33" s="4"/>
      <c r="B33" s="59"/>
      <c r="C33" s="42" t="s">
        <v>59</v>
      </c>
      <c r="D33" s="43">
        <v>30</v>
      </c>
      <c r="E33" s="44">
        <v>45184</v>
      </c>
      <c r="F33" s="43">
        <v>12</v>
      </c>
      <c r="G33" s="45">
        <v>175970.98</v>
      </c>
      <c r="H33" s="61"/>
      <c r="I33" s="4"/>
      <c r="J33" s="4"/>
    </row>
    <row r="34" spans="1:10" s="5" customFormat="1" ht="15.75" x14ac:dyDescent="0.2">
      <c r="A34" s="4"/>
      <c r="B34" s="59"/>
      <c r="C34" s="42" t="s">
        <v>60</v>
      </c>
      <c r="D34" s="43">
        <v>3</v>
      </c>
      <c r="E34" s="44">
        <v>45171</v>
      </c>
      <c r="F34" s="43">
        <v>6</v>
      </c>
      <c r="G34" s="45">
        <v>12576</v>
      </c>
      <c r="H34" s="61"/>
      <c r="I34" s="4"/>
      <c r="J34" s="4"/>
    </row>
    <row r="35" spans="1:10" s="5" customFormat="1" ht="15.75" x14ac:dyDescent="0.2">
      <c r="A35" s="4"/>
      <c r="B35" s="59"/>
      <c r="C35" s="42" t="s">
        <v>61</v>
      </c>
      <c r="D35" s="43">
        <v>6</v>
      </c>
      <c r="E35" s="44">
        <v>45190</v>
      </c>
      <c r="F35" s="43">
        <v>6</v>
      </c>
      <c r="G35" s="45">
        <v>25152</v>
      </c>
      <c r="H35" s="61"/>
      <c r="I35" s="4"/>
      <c r="J35" s="4"/>
    </row>
    <row r="36" spans="1:10" s="5" customFormat="1" ht="16.5" thickBot="1" x14ac:dyDescent="0.25">
      <c r="A36" s="4"/>
      <c r="B36" s="59"/>
      <c r="C36" s="42" t="s">
        <v>62</v>
      </c>
      <c r="D36" s="43">
        <v>3</v>
      </c>
      <c r="E36" s="44">
        <v>45195</v>
      </c>
      <c r="F36" s="43">
        <v>6</v>
      </c>
      <c r="G36" s="45">
        <v>12576</v>
      </c>
      <c r="H36" s="61"/>
      <c r="I36" s="4"/>
      <c r="J36" s="4"/>
    </row>
    <row r="37" spans="1:10" s="5" customFormat="1" ht="15.75" x14ac:dyDescent="0.2">
      <c r="A37" s="4"/>
      <c r="B37" s="58" t="s">
        <v>10</v>
      </c>
      <c r="C37" s="19" t="s">
        <v>63</v>
      </c>
      <c r="D37" s="20">
        <v>115</v>
      </c>
      <c r="E37" s="21">
        <v>45180</v>
      </c>
      <c r="F37" s="20">
        <v>24</v>
      </c>
      <c r="G37" s="22">
        <v>615768</v>
      </c>
      <c r="H37" s="60">
        <f>COUNTA(C37:C40)</f>
        <v>4</v>
      </c>
      <c r="I37" s="4"/>
      <c r="J37" s="4"/>
    </row>
    <row r="38" spans="1:10" s="5" customFormat="1" ht="15.75" x14ac:dyDescent="0.2">
      <c r="A38" s="4"/>
      <c r="B38" s="59"/>
      <c r="C38" s="37" t="s">
        <v>64</v>
      </c>
      <c r="D38" s="38">
        <v>15</v>
      </c>
      <c r="E38" s="39">
        <v>45184</v>
      </c>
      <c r="F38" s="38">
        <v>24</v>
      </c>
      <c r="G38" s="40">
        <v>33408</v>
      </c>
      <c r="H38" s="61"/>
      <c r="I38" s="4"/>
      <c r="J38" s="4"/>
    </row>
    <row r="39" spans="1:10" s="5" customFormat="1" ht="15.75" x14ac:dyDescent="0.2">
      <c r="A39" s="4"/>
      <c r="B39" s="59"/>
      <c r="C39" s="37" t="s">
        <v>65</v>
      </c>
      <c r="D39" s="38">
        <v>15</v>
      </c>
      <c r="E39" s="39">
        <v>45190</v>
      </c>
      <c r="F39" s="38">
        <v>6</v>
      </c>
      <c r="G39" s="40">
        <v>62880</v>
      </c>
      <c r="H39" s="61"/>
      <c r="I39" s="4"/>
      <c r="J39" s="4"/>
    </row>
    <row r="40" spans="1:10" s="5" customFormat="1" ht="16.5" thickBot="1" x14ac:dyDescent="0.25">
      <c r="A40" s="4"/>
      <c r="B40" s="59"/>
      <c r="C40" s="15" t="s">
        <v>66</v>
      </c>
      <c r="D40" s="16">
        <v>15</v>
      </c>
      <c r="E40" s="17">
        <v>45196</v>
      </c>
      <c r="F40" s="16">
        <v>6</v>
      </c>
      <c r="G40" s="32">
        <v>62880</v>
      </c>
      <c r="H40" s="61"/>
      <c r="I40" s="4"/>
      <c r="J40" s="4"/>
    </row>
    <row r="41" spans="1:10" s="5" customFormat="1" ht="15.75" x14ac:dyDescent="0.2">
      <c r="A41" s="4"/>
      <c r="B41" s="58" t="s">
        <v>24</v>
      </c>
      <c r="C41" s="19" t="s">
        <v>67</v>
      </c>
      <c r="D41" s="20">
        <v>5</v>
      </c>
      <c r="E41" s="21">
        <v>45190</v>
      </c>
      <c r="F41" s="20">
        <v>1</v>
      </c>
      <c r="G41" s="22">
        <v>53604</v>
      </c>
      <c r="H41" s="60">
        <f>COUNTA(C41:C42)</f>
        <v>2</v>
      </c>
      <c r="I41" s="4"/>
      <c r="J41" s="4"/>
    </row>
    <row r="42" spans="1:10" s="5" customFormat="1" ht="16.5" thickBot="1" x14ac:dyDescent="0.25">
      <c r="A42" s="4"/>
      <c r="B42" s="59"/>
      <c r="C42" s="15" t="s">
        <v>68</v>
      </c>
      <c r="D42" s="16">
        <v>7</v>
      </c>
      <c r="E42" s="17">
        <v>45197</v>
      </c>
      <c r="F42" s="16">
        <v>6</v>
      </c>
      <c r="G42" s="32">
        <v>28000</v>
      </c>
      <c r="H42" s="61"/>
      <c r="I42" s="4"/>
      <c r="J42" s="4"/>
    </row>
    <row r="43" spans="1:10" s="5" customFormat="1" ht="16.5" thickBot="1" x14ac:dyDescent="0.25">
      <c r="A43" s="4"/>
      <c r="B43" s="55" t="s">
        <v>22</v>
      </c>
      <c r="C43" s="19" t="s">
        <v>69</v>
      </c>
      <c r="D43" s="20">
        <v>8</v>
      </c>
      <c r="E43" s="21">
        <v>45183</v>
      </c>
      <c r="F43" s="20">
        <v>6</v>
      </c>
      <c r="G43" s="22">
        <v>36277.03</v>
      </c>
      <c r="H43" s="56">
        <f>COUNTA(C43:C43)</f>
        <v>1</v>
      </c>
      <c r="I43" s="4"/>
      <c r="J43" s="4"/>
    </row>
    <row r="44" spans="1:10" s="5" customFormat="1" ht="15.75" x14ac:dyDescent="0.2">
      <c r="A44" s="4"/>
      <c r="B44" s="58" t="s">
        <v>70</v>
      </c>
      <c r="C44" s="19" t="s">
        <v>71</v>
      </c>
      <c r="D44" s="20">
        <v>15</v>
      </c>
      <c r="E44" s="21">
        <v>45188</v>
      </c>
      <c r="F44" s="20">
        <v>30</v>
      </c>
      <c r="G44" s="22">
        <v>36277.03</v>
      </c>
      <c r="H44" s="60">
        <f>COUNTA(C44:C45)</f>
        <v>2</v>
      </c>
      <c r="I44" s="4"/>
      <c r="J44" s="4"/>
    </row>
    <row r="45" spans="1:10" s="5" customFormat="1" ht="16.5" thickBot="1" x14ac:dyDescent="0.25">
      <c r="A45" s="4"/>
      <c r="B45" s="68"/>
      <c r="C45" s="15" t="s">
        <v>72</v>
      </c>
      <c r="D45" s="16">
        <v>7</v>
      </c>
      <c r="E45" s="17">
        <v>45195</v>
      </c>
      <c r="F45" s="16">
        <v>6</v>
      </c>
      <c r="G45" s="32">
        <v>28000</v>
      </c>
      <c r="H45" s="61"/>
      <c r="I45" s="4"/>
      <c r="J45" s="4"/>
    </row>
    <row r="46" spans="1:10" s="5" customFormat="1" ht="15.75" x14ac:dyDescent="0.2">
      <c r="A46" s="4"/>
      <c r="B46" s="58" t="s">
        <v>23</v>
      </c>
      <c r="C46" s="19" t="s">
        <v>73</v>
      </c>
      <c r="D46" s="20">
        <v>3</v>
      </c>
      <c r="E46" s="21">
        <v>45175</v>
      </c>
      <c r="F46" s="20">
        <v>6</v>
      </c>
      <c r="G46" s="22">
        <v>12576</v>
      </c>
      <c r="H46" s="60">
        <f>COUNTA(C46:C47)</f>
        <v>2</v>
      </c>
      <c r="I46" s="4"/>
      <c r="J46" s="4"/>
    </row>
    <row r="47" spans="1:10" s="5" customFormat="1" ht="16.5" thickBot="1" x14ac:dyDescent="0.25">
      <c r="A47" s="4"/>
      <c r="B47" s="59"/>
      <c r="C47" s="37" t="s">
        <v>74</v>
      </c>
      <c r="D47" s="38">
        <v>8</v>
      </c>
      <c r="E47" s="39">
        <v>45175</v>
      </c>
      <c r="F47" s="38">
        <v>6</v>
      </c>
      <c r="G47" s="40">
        <v>33536</v>
      </c>
      <c r="H47" s="61"/>
      <c r="I47" s="4"/>
      <c r="J47" s="4"/>
    </row>
    <row r="48" spans="1:10" s="5" customFormat="1" ht="15.75" x14ac:dyDescent="0.2">
      <c r="A48" s="4"/>
      <c r="B48" s="58" t="s">
        <v>21</v>
      </c>
      <c r="C48" s="19" t="s">
        <v>75</v>
      </c>
      <c r="D48" s="20">
        <v>10</v>
      </c>
      <c r="E48" s="21">
        <v>45191</v>
      </c>
      <c r="F48" s="20">
        <v>6</v>
      </c>
      <c r="G48" s="22">
        <v>16593.78</v>
      </c>
      <c r="H48" s="60">
        <f>COUNTA(C48:C49)</f>
        <v>2</v>
      </c>
      <c r="I48" s="4"/>
      <c r="J48" s="4"/>
    </row>
    <row r="49" spans="1:10" s="5" customFormat="1" ht="16.5" thickBot="1" x14ac:dyDescent="0.25">
      <c r="A49" s="4"/>
      <c r="B49" s="59"/>
      <c r="C49" s="37" t="s">
        <v>76</v>
      </c>
      <c r="D49" s="38">
        <v>150</v>
      </c>
      <c r="E49" s="39">
        <v>45189</v>
      </c>
      <c r="F49" s="38">
        <v>6</v>
      </c>
      <c r="G49" s="40">
        <v>41259.29</v>
      </c>
      <c r="H49" s="61"/>
      <c r="I49" s="4"/>
      <c r="J49" s="4"/>
    </row>
    <row r="50" spans="1:10" s="5" customFormat="1" ht="15.75" x14ac:dyDescent="0.2">
      <c r="A50" s="4"/>
      <c r="B50" s="58" t="s">
        <v>4</v>
      </c>
      <c r="C50" s="19" t="s">
        <v>77</v>
      </c>
      <c r="D50" s="20">
        <v>15</v>
      </c>
      <c r="E50" s="21">
        <v>45170</v>
      </c>
      <c r="F50" s="20">
        <v>6</v>
      </c>
      <c r="G50" s="22">
        <v>36277.03</v>
      </c>
      <c r="H50" s="60">
        <f>COUNTA(C50:C52)</f>
        <v>3</v>
      </c>
      <c r="I50" s="4"/>
      <c r="J50" s="4"/>
    </row>
    <row r="51" spans="1:10" s="5" customFormat="1" ht="15.75" x14ac:dyDescent="0.2">
      <c r="A51" s="4"/>
      <c r="B51" s="59"/>
      <c r="C51" s="37" t="s">
        <v>78</v>
      </c>
      <c r="D51" s="38">
        <v>15</v>
      </c>
      <c r="E51" s="39">
        <v>45176</v>
      </c>
      <c r="F51" s="38">
        <v>6</v>
      </c>
      <c r="G51" s="40">
        <v>62880</v>
      </c>
      <c r="H51" s="61"/>
      <c r="I51" s="4"/>
      <c r="J51" s="4"/>
    </row>
    <row r="52" spans="1:10" s="5" customFormat="1" ht="16.5" thickBot="1" x14ac:dyDescent="0.25">
      <c r="A52" s="4"/>
      <c r="B52" s="59"/>
      <c r="C52" s="37" t="s">
        <v>79</v>
      </c>
      <c r="D52" s="38">
        <v>15</v>
      </c>
      <c r="E52" s="39">
        <v>45181</v>
      </c>
      <c r="F52" s="38">
        <v>6</v>
      </c>
      <c r="G52" s="40">
        <v>36277.03</v>
      </c>
      <c r="H52" s="61"/>
      <c r="I52" s="4"/>
      <c r="J52" s="4"/>
    </row>
    <row r="53" spans="1:10" s="5" customFormat="1" ht="15.75" x14ac:dyDescent="0.2">
      <c r="A53" s="4"/>
      <c r="B53" s="58" t="s">
        <v>19</v>
      </c>
      <c r="C53" s="19" t="s">
        <v>80</v>
      </c>
      <c r="D53" s="20">
        <v>40</v>
      </c>
      <c r="E53" s="21">
        <v>45173</v>
      </c>
      <c r="F53" s="20">
        <v>12</v>
      </c>
      <c r="G53" s="22">
        <v>346413.01</v>
      </c>
      <c r="H53" s="60">
        <f>COUNTA(C53:C55)</f>
        <v>3</v>
      </c>
      <c r="I53" s="4"/>
      <c r="J53" s="4"/>
    </row>
    <row r="54" spans="1:10" s="5" customFormat="1" ht="15.75" x14ac:dyDescent="0.2">
      <c r="A54" s="4"/>
      <c r="B54" s="59"/>
      <c r="C54" s="37" t="s">
        <v>81</v>
      </c>
      <c r="D54" s="38">
        <v>30</v>
      </c>
      <c r="E54" s="39">
        <v>45174</v>
      </c>
      <c r="F54" s="38">
        <v>6</v>
      </c>
      <c r="G54" s="40">
        <v>41259.29</v>
      </c>
      <c r="H54" s="61"/>
      <c r="I54" s="4"/>
      <c r="J54" s="4"/>
    </row>
    <row r="55" spans="1:10" s="5" customFormat="1" ht="16.5" thickBot="1" x14ac:dyDescent="0.25">
      <c r="A55" s="4"/>
      <c r="B55" s="59"/>
      <c r="C55" s="37" t="s">
        <v>82</v>
      </c>
      <c r="D55" s="38">
        <v>15</v>
      </c>
      <c r="E55" s="39">
        <v>45182</v>
      </c>
      <c r="F55" s="38">
        <v>6</v>
      </c>
      <c r="G55" s="40">
        <v>62880</v>
      </c>
      <c r="H55" s="61"/>
      <c r="I55" s="4"/>
      <c r="J55" s="4"/>
    </row>
    <row r="56" spans="1:10" s="5" customFormat="1" ht="16.5" thickBot="1" x14ac:dyDescent="0.25">
      <c r="A56" s="4"/>
      <c r="B56" s="23" t="s">
        <v>25</v>
      </c>
      <c r="C56" s="24" t="s">
        <v>83</v>
      </c>
      <c r="D56" s="25">
        <v>100</v>
      </c>
      <c r="E56" s="26">
        <v>45189</v>
      </c>
      <c r="F56" s="25">
        <v>12</v>
      </c>
      <c r="G56" s="30">
        <v>422046.65</v>
      </c>
      <c r="H56" s="41">
        <f>COUNTA(C56:C56)</f>
        <v>1</v>
      </c>
      <c r="I56" s="4"/>
      <c r="J56" s="4"/>
    </row>
    <row r="57" spans="1:10" s="5" customFormat="1" ht="15.75" x14ac:dyDescent="0.2">
      <c r="A57" s="4"/>
      <c r="B57" s="59" t="s">
        <v>8</v>
      </c>
      <c r="C57" s="37" t="s">
        <v>84</v>
      </c>
      <c r="D57" s="38">
        <v>15</v>
      </c>
      <c r="E57" s="39">
        <v>45177</v>
      </c>
      <c r="F57" s="38">
        <v>30</v>
      </c>
      <c r="G57" s="40">
        <v>36277.03</v>
      </c>
      <c r="H57" s="61">
        <f>COUNTA(C57:C67)</f>
        <v>11</v>
      </c>
      <c r="I57" s="4"/>
      <c r="J57" s="4"/>
    </row>
    <row r="58" spans="1:10" s="5" customFormat="1" ht="15.75" x14ac:dyDescent="0.2">
      <c r="A58" s="4"/>
      <c r="B58" s="59"/>
      <c r="C58" s="37" t="s">
        <v>85</v>
      </c>
      <c r="D58" s="38">
        <v>15</v>
      </c>
      <c r="E58" s="39">
        <v>45181</v>
      </c>
      <c r="F58" s="38">
        <v>30</v>
      </c>
      <c r="G58" s="40">
        <v>36277.03</v>
      </c>
      <c r="H58" s="61"/>
      <c r="I58" s="4"/>
      <c r="J58" s="4"/>
    </row>
    <row r="59" spans="1:10" s="5" customFormat="1" ht="15.75" x14ac:dyDescent="0.2">
      <c r="A59" s="4"/>
      <c r="B59" s="59"/>
      <c r="C59" s="37" t="s">
        <v>86</v>
      </c>
      <c r="D59" s="38">
        <v>15</v>
      </c>
      <c r="E59" s="39">
        <v>45177</v>
      </c>
      <c r="F59" s="38">
        <v>6</v>
      </c>
      <c r="G59" s="40">
        <v>36277.03</v>
      </c>
      <c r="H59" s="61"/>
      <c r="I59" s="4"/>
      <c r="J59" s="4"/>
    </row>
    <row r="60" spans="1:10" s="5" customFormat="1" ht="15.75" x14ac:dyDescent="0.2">
      <c r="A60" s="4"/>
      <c r="B60" s="59"/>
      <c r="C60" s="37" t="s">
        <v>87</v>
      </c>
      <c r="D60" s="38">
        <v>15</v>
      </c>
      <c r="E60" s="39">
        <v>45181</v>
      </c>
      <c r="F60" s="38">
        <v>6</v>
      </c>
      <c r="G60" s="40">
        <v>36277.03</v>
      </c>
      <c r="H60" s="61"/>
      <c r="I60" s="4"/>
      <c r="J60" s="4"/>
    </row>
    <row r="61" spans="1:10" s="5" customFormat="1" ht="15.75" x14ac:dyDescent="0.2">
      <c r="A61" s="4"/>
      <c r="B61" s="59"/>
      <c r="C61" s="37" t="s">
        <v>88</v>
      </c>
      <c r="D61" s="38">
        <v>15</v>
      </c>
      <c r="E61" s="39">
        <v>45189</v>
      </c>
      <c r="F61" s="38">
        <v>6</v>
      </c>
      <c r="G61" s="40">
        <v>36277.03</v>
      </c>
      <c r="H61" s="61"/>
      <c r="I61" s="4"/>
      <c r="J61" s="4"/>
    </row>
    <row r="62" spans="1:10" s="5" customFormat="1" ht="15.75" x14ac:dyDescent="0.2">
      <c r="A62" s="4"/>
      <c r="B62" s="59"/>
      <c r="C62" s="37" t="s">
        <v>89</v>
      </c>
      <c r="D62" s="38">
        <v>15</v>
      </c>
      <c r="E62" s="39">
        <v>45190</v>
      </c>
      <c r="F62" s="38">
        <v>30</v>
      </c>
      <c r="G62" s="40">
        <v>36277.03</v>
      </c>
      <c r="H62" s="61"/>
      <c r="I62" s="4"/>
      <c r="J62" s="4"/>
    </row>
    <row r="63" spans="1:10" s="5" customFormat="1" ht="15.75" x14ac:dyDescent="0.2">
      <c r="A63" s="4"/>
      <c r="B63" s="59"/>
      <c r="C63" s="37" t="s">
        <v>90</v>
      </c>
      <c r="D63" s="38">
        <v>15</v>
      </c>
      <c r="E63" s="39">
        <v>45190</v>
      </c>
      <c r="F63" s="38">
        <v>6</v>
      </c>
      <c r="G63" s="40">
        <v>36277.03</v>
      </c>
      <c r="H63" s="61"/>
      <c r="I63" s="4"/>
      <c r="J63" s="4"/>
    </row>
    <row r="64" spans="1:10" s="5" customFormat="1" ht="15.75" x14ac:dyDescent="0.2">
      <c r="A64" s="4"/>
      <c r="B64" s="59"/>
      <c r="C64" s="37" t="s">
        <v>91</v>
      </c>
      <c r="D64" s="38">
        <v>10</v>
      </c>
      <c r="E64" s="39">
        <v>45197</v>
      </c>
      <c r="F64" s="38">
        <v>1</v>
      </c>
      <c r="G64" s="40">
        <v>16707.32</v>
      </c>
      <c r="H64" s="61"/>
      <c r="I64" s="4"/>
      <c r="J64" s="4"/>
    </row>
    <row r="65" spans="1:10" s="5" customFormat="1" ht="15.75" x14ac:dyDescent="0.2">
      <c r="A65" s="4"/>
      <c r="B65" s="59"/>
      <c r="C65" s="37" t="s">
        <v>92</v>
      </c>
      <c r="D65" s="38">
        <v>15</v>
      </c>
      <c r="E65" s="39">
        <v>45194</v>
      </c>
      <c r="F65" s="38">
        <v>6</v>
      </c>
      <c r="G65" s="40">
        <v>36277.03</v>
      </c>
      <c r="H65" s="61"/>
      <c r="I65" s="4"/>
      <c r="J65" s="4"/>
    </row>
    <row r="66" spans="1:10" s="5" customFormat="1" ht="15.75" x14ac:dyDescent="0.2">
      <c r="A66" s="4"/>
      <c r="B66" s="59"/>
      <c r="C66" s="37" t="s">
        <v>93</v>
      </c>
      <c r="D66" s="38">
        <v>15</v>
      </c>
      <c r="E66" s="39">
        <v>45195</v>
      </c>
      <c r="F66" s="38">
        <v>6</v>
      </c>
      <c r="G66" s="40">
        <v>36277.03</v>
      </c>
      <c r="H66" s="61"/>
      <c r="I66" s="4"/>
      <c r="J66" s="4"/>
    </row>
    <row r="67" spans="1:10" s="5" customFormat="1" ht="16.5" thickBot="1" x14ac:dyDescent="0.25">
      <c r="A67" s="4"/>
      <c r="B67" s="59"/>
      <c r="C67" s="37" t="s">
        <v>94</v>
      </c>
      <c r="D67" s="38">
        <v>15</v>
      </c>
      <c r="E67" s="39">
        <v>45195</v>
      </c>
      <c r="F67" s="38">
        <v>6</v>
      </c>
      <c r="G67" s="40">
        <v>36277.03</v>
      </c>
      <c r="H67" s="61"/>
      <c r="I67" s="4"/>
      <c r="J67" s="4"/>
    </row>
    <row r="68" spans="1:10" s="5" customFormat="1" ht="15.75" x14ac:dyDescent="0.2">
      <c r="A68" s="4"/>
      <c r="B68" s="58" t="s">
        <v>15</v>
      </c>
      <c r="C68" s="19" t="s">
        <v>95</v>
      </c>
      <c r="D68" s="28">
        <v>21</v>
      </c>
      <c r="E68" s="21">
        <v>45182</v>
      </c>
      <c r="F68" s="20">
        <v>12</v>
      </c>
      <c r="G68" s="22">
        <v>36390.58</v>
      </c>
      <c r="H68" s="60">
        <f>COUNTA(C68:C69)</f>
        <v>2</v>
      </c>
      <c r="I68" s="4"/>
      <c r="J68" s="4"/>
    </row>
    <row r="69" spans="1:10" s="5" customFormat="1" ht="16.5" thickBot="1" x14ac:dyDescent="0.25">
      <c r="A69" s="4"/>
      <c r="B69" s="59"/>
      <c r="C69" s="37" t="s">
        <v>96</v>
      </c>
      <c r="D69" s="43">
        <v>16.899999999999999</v>
      </c>
      <c r="E69" s="39">
        <v>45189</v>
      </c>
      <c r="F69" s="38">
        <v>6</v>
      </c>
      <c r="G69" s="40">
        <v>36277.03</v>
      </c>
      <c r="H69" s="61"/>
      <c r="I69" s="4"/>
      <c r="J69" s="4"/>
    </row>
    <row r="70" spans="1:10" s="5" customFormat="1" ht="16.5" thickBot="1" x14ac:dyDescent="0.25">
      <c r="A70" s="4"/>
      <c r="B70" s="57" t="s">
        <v>26</v>
      </c>
      <c r="C70" s="27" t="s">
        <v>97</v>
      </c>
      <c r="D70" s="28">
        <v>40</v>
      </c>
      <c r="E70" s="29">
        <v>45194</v>
      </c>
      <c r="F70" s="28">
        <v>6</v>
      </c>
      <c r="G70" s="31">
        <v>41259.29</v>
      </c>
      <c r="H70" s="56">
        <f>COUNTA(C70:C70)</f>
        <v>1</v>
      </c>
      <c r="I70" s="4"/>
      <c r="J70" s="4"/>
    </row>
    <row r="71" spans="1:10" s="5" customFormat="1" ht="16.5" thickBot="1" x14ac:dyDescent="0.25">
      <c r="A71" s="4"/>
      <c r="B71" s="57" t="s">
        <v>98</v>
      </c>
      <c r="C71" s="27" t="s">
        <v>99</v>
      </c>
      <c r="D71" s="28">
        <v>5</v>
      </c>
      <c r="E71" s="29">
        <v>45196</v>
      </c>
      <c r="F71" s="28">
        <v>12</v>
      </c>
      <c r="G71" s="31">
        <v>36390.58</v>
      </c>
      <c r="H71" s="56">
        <f>COUNTA(C71:C71)</f>
        <v>1</v>
      </c>
      <c r="I71" s="4"/>
      <c r="J71" s="4"/>
    </row>
    <row r="72" spans="1:10" s="5" customFormat="1" ht="16.5" thickBot="1" x14ac:dyDescent="0.25">
      <c r="A72" s="4"/>
      <c r="B72" s="57" t="s">
        <v>5</v>
      </c>
      <c r="C72" s="27" t="s">
        <v>100</v>
      </c>
      <c r="D72" s="28">
        <v>1</v>
      </c>
      <c r="E72" s="29">
        <v>45176</v>
      </c>
      <c r="F72" s="28">
        <v>6</v>
      </c>
      <c r="G72" s="31">
        <v>34492.25</v>
      </c>
      <c r="H72" s="56">
        <f>COUNTA(C72:C72)</f>
        <v>1</v>
      </c>
      <c r="I72" s="4"/>
      <c r="J72" s="4"/>
    </row>
    <row r="73" spans="1:10" s="5" customFormat="1" ht="16.5" thickBot="1" x14ac:dyDescent="0.25">
      <c r="A73" s="4"/>
      <c r="B73" s="55" t="s">
        <v>101</v>
      </c>
      <c r="C73" s="19" t="s">
        <v>102</v>
      </c>
      <c r="D73" s="28">
        <v>7</v>
      </c>
      <c r="E73" s="21">
        <v>45194</v>
      </c>
      <c r="F73" s="20">
        <v>6</v>
      </c>
      <c r="G73" s="22">
        <v>29344</v>
      </c>
      <c r="H73" s="56">
        <f>COUNTA(C73:C73)</f>
        <v>1</v>
      </c>
      <c r="I73" s="4"/>
      <c r="J73" s="4"/>
    </row>
    <row r="74" spans="1:10" s="5" customFormat="1" ht="16.5" thickBot="1" x14ac:dyDescent="0.25">
      <c r="A74" s="4"/>
      <c r="B74" s="55" t="s">
        <v>103</v>
      </c>
      <c r="C74" s="19" t="s">
        <v>104</v>
      </c>
      <c r="D74" s="20">
        <v>10</v>
      </c>
      <c r="E74" s="21">
        <v>45180</v>
      </c>
      <c r="F74" s="20">
        <v>6</v>
      </c>
      <c r="G74" s="22">
        <v>36277.03</v>
      </c>
      <c r="H74" s="56">
        <f>COUNTA(C74:C74)</f>
        <v>1</v>
      </c>
      <c r="I74" s="4"/>
      <c r="J74" s="4"/>
    </row>
    <row r="75" spans="1:10" ht="30" customHeight="1" thickBot="1" x14ac:dyDescent="0.25">
      <c r="B75" s="9" t="s">
        <v>13</v>
      </c>
      <c r="C75" s="10"/>
      <c r="D75" s="50">
        <f>SUM(D5:D74)</f>
        <v>3041.4</v>
      </c>
      <c r="E75" s="11"/>
      <c r="F75" s="12"/>
      <c r="G75" s="13"/>
      <c r="H75" s="14">
        <f>SUM(H5:H74)</f>
        <v>70</v>
      </c>
    </row>
  </sheetData>
  <mergeCells count="31">
    <mergeCell ref="B53:B55"/>
    <mergeCell ref="H53:H55"/>
    <mergeCell ref="B57:B67"/>
    <mergeCell ref="H57:H67"/>
    <mergeCell ref="B68:B69"/>
    <mergeCell ref="H68:H69"/>
    <mergeCell ref="B23:B30"/>
    <mergeCell ref="H23:H30"/>
    <mergeCell ref="B32:B36"/>
    <mergeCell ref="H32:H36"/>
    <mergeCell ref="B37:B40"/>
    <mergeCell ref="H37:H40"/>
    <mergeCell ref="B15:B16"/>
    <mergeCell ref="H15:H16"/>
    <mergeCell ref="B17:B20"/>
    <mergeCell ref="H17:H20"/>
    <mergeCell ref="B21:B22"/>
    <mergeCell ref="H21:H22"/>
    <mergeCell ref="B2:H2"/>
    <mergeCell ref="B6:B12"/>
    <mergeCell ref="H6:H12"/>
    <mergeCell ref="B41:B42"/>
    <mergeCell ref="H41:H42"/>
    <mergeCell ref="B44:B45"/>
    <mergeCell ref="H44:H45"/>
    <mergeCell ref="B46:B47"/>
    <mergeCell ref="H46:H47"/>
    <mergeCell ref="B48:B49"/>
    <mergeCell ref="H48:H49"/>
    <mergeCell ref="B50:B52"/>
    <mergeCell ref="H50:H52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2023-10-27T05:58:39Z</dcterms:modified>
</cp:coreProperties>
</file>