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аскрытие информации\2023г\11.ноябрь\Сведения о заявках и заключенных договорах ТП\"/>
    </mc:Choice>
  </mc:AlternateContent>
  <bookViews>
    <workbookView xWindow="2895" yWindow="-180" windowWidth="8055" windowHeight="9120" tabRatio="754"/>
  </bookViews>
  <sheets>
    <sheet name="Реестр" sheetId="6" r:id="rId1"/>
  </sheets>
  <definedNames>
    <definedName name="_xlnm._FilterDatabase" localSheetId="0" hidden="1">Реестр!$B$4:$H$4</definedName>
    <definedName name="_xlnm.Print_Area" localSheetId="0">Реестр!$A$1:$H$86</definedName>
  </definedNames>
  <calcPr calcId="162913"/>
</workbook>
</file>

<file path=xl/calcChain.xml><?xml version="1.0" encoding="utf-8"?>
<calcChain xmlns="http://schemas.openxmlformats.org/spreadsheetml/2006/main">
  <c r="H85" i="6" l="1"/>
  <c r="H84" i="6"/>
  <c r="H78" i="6"/>
  <c r="H77" i="6"/>
  <c r="H76" i="6"/>
  <c r="H75" i="6"/>
  <c r="H74" i="6"/>
  <c r="H73" i="6"/>
  <c r="H70" i="6"/>
  <c r="H59" i="6"/>
  <c r="H57" i="6"/>
  <c r="H53" i="6"/>
  <c r="H52" i="6"/>
  <c r="H51" i="6"/>
  <c r="H50" i="6"/>
  <c r="H49" i="6"/>
  <c r="H48" i="6"/>
  <c r="H47" i="6"/>
  <c r="H45" i="6"/>
  <c r="H44" i="6"/>
  <c r="H42" i="6"/>
  <c r="H38" i="6"/>
  <c r="H37" i="6"/>
  <c r="H28" i="6"/>
  <c r="H27" i="6"/>
  <c r="H26" i="6"/>
  <c r="H22" i="6"/>
  <c r="H21" i="6"/>
  <c r="H14" i="6"/>
  <c r="H12" i="6"/>
  <c r="H7" i="6"/>
  <c r="H6" i="6"/>
  <c r="H5" i="6"/>
  <c r="D86" i="6" l="1"/>
  <c r="H86" i="6" l="1"/>
</calcChain>
</file>

<file path=xl/sharedStrings.xml><?xml version="1.0" encoding="utf-8"?>
<sst xmlns="http://schemas.openxmlformats.org/spreadsheetml/2006/main" count="123" uniqueCount="123">
  <si>
    <t>Дата заключения договора</t>
  </si>
  <si>
    <t>Срок выполнения мероприятий по договору, месяцев</t>
  </si>
  <si>
    <t>Запрашиваемая максимальная мощность,                кВт</t>
  </si>
  <si>
    <t>Плата по договору             (с НДС),           руб</t>
  </si>
  <si>
    <t>Осиновка 35/6 кВ</t>
  </si>
  <si>
    <t>Чуна 110/10 кВ</t>
  </si>
  <si>
    <t>Городская 110/35/10 кВ</t>
  </si>
  <si>
    <t>Игирма 110/10 кВ</t>
  </si>
  <si>
    <t>Промышленная 110/6 кВ</t>
  </si>
  <si>
    <t>Боково 35/6 кВ</t>
  </si>
  <si>
    <t>Инкубатор 110/10 кВ</t>
  </si>
  <si>
    <t xml:space="preserve">Номер договора </t>
  </si>
  <si>
    <t>Всего заключено договоров за месяц, шт</t>
  </si>
  <si>
    <t>ИТОГО</t>
  </si>
  <si>
    <t>Вихоревка 110/6 кВ</t>
  </si>
  <si>
    <t>Наименование центра питания           (ПС 35 кВ и выше)</t>
  </si>
  <si>
    <t>Порожская 35/6 кВ</t>
  </si>
  <si>
    <t>Нижнеудинск-Тяговая 110/35/27,5/10 кВ</t>
  </si>
  <si>
    <t>МПС 110/6 кВ</t>
  </si>
  <si>
    <t>Ленино 35/6 кВ</t>
  </si>
  <si>
    <t>ТЭЦ-7 35/6 кВ</t>
  </si>
  <si>
    <t>№ 13 35/6 кВ</t>
  </si>
  <si>
    <t>Гидростроитель 110/35/27,5/6 кВ</t>
  </si>
  <si>
    <t>Заводская 220/110/10 кВ</t>
  </si>
  <si>
    <t>Западная 110/10 кВ</t>
  </si>
  <si>
    <t>Птицефабрика 35/6 кВ</t>
  </si>
  <si>
    <t>Тангуй 35/10 кВ</t>
  </si>
  <si>
    <t>Тарма 35/10 кВ</t>
  </si>
  <si>
    <t>Чуна-Тяговая 110/27,5/10 кВ</t>
  </si>
  <si>
    <t>Сведения о заключенных договорах об осуществлении технологического присоединения в ноябре 2023 г.</t>
  </si>
  <si>
    <t>794/4</t>
  </si>
  <si>
    <t>№ 3 220/35/6 кВ</t>
  </si>
  <si>
    <t>793/4</t>
  </si>
  <si>
    <t>218/5</t>
  </si>
  <si>
    <t>232/5</t>
  </si>
  <si>
    <t>237/5</t>
  </si>
  <si>
    <t>247/5</t>
  </si>
  <si>
    <t>265/5</t>
  </si>
  <si>
    <t>БР-72 35/6 кВ</t>
  </si>
  <si>
    <t>782/2</t>
  </si>
  <si>
    <t>846/2</t>
  </si>
  <si>
    <t>757/1</t>
  </si>
  <si>
    <t>772/1</t>
  </si>
  <si>
    <t>773/1</t>
  </si>
  <si>
    <t>822/1</t>
  </si>
  <si>
    <t>825/1</t>
  </si>
  <si>
    <t>858/1</t>
  </si>
  <si>
    <t>625/1</t>
  </si>
  <si>
    <t>667/2</t>
  </si>
  <si>
    <t>786/1</t>
  </si>
  <si>
    <t>831/1</t>
  </si>
  <si>
    <t>840/1</t>
  </si>
  <si>
    <t>842/1</t>
  </si>
  <si>
    <t>ГПП ИАЗ 110/6 кВ</t>
  </si>
  <si>
    <t>259/5</t>
  </si>
  <si>
    <t>776/2</t>
  </si>
  <si>
    <t>717/1</t>
  </si>
  <si>
    <t>720/1</t>
  </si>
  <si>
    <t>785/1</t>
  </si>
  <si>
    <t>792/1</t>
  </si>
  <si>
    <t>795/1</t>
  </si>
  <si>
    <t>802/1</t>
  </si>
  <si>
    <t>832/1</t>
  </si>
  <si>
    <t>844/1</t>
  </si>
  <si>
    <t>845/1</t>
  </si>
  <si>
    <t>839/2</t>
  </si>
  <si>
    <t>774/2</t>
  </si>
  <si>
    <t>799/2</t>
  </si>
  <si>
    <t>804/2</t>
  </si>
  <si>
    <t>821/2</t>
  </si>
  <si>
    <t>Карапчанка-Тяговая 110/27,5/10 кВ</t>
  </si>
  <si>
    <t>798/4</t>
  </si>
  <si>
    <t>847/4</t>
  </si>
  <si>
    <t>Кузнецовка 110/35/10 кВ</t>
  </si>
  <si>
    <t>796/1</t>
  </si>
  <si>
    <t>Кургат 35/10 кВ</t>
  </si>
  <si>
    <t>778/1</t>
  </si>
  <si>
    <t>827/1</t>
  </si>
  <si>
    <t>241/5</t>
  </si>
  <si>
    <t>Мелькомбинат 35/6 кВ</t>
  </si>
  <si>
    <t>770/2</t>
  </si>
  <si>
    <t>836/1</t>
  </si>
  <si>
    <t>Надежда 35/6 кВ</t>
  </si>
  <si>
    <t>777/2</t>
  </si>
  <si>
    <t>Невельская 110/27,5/10 кВ</t>
  </si>
  <si>
    <t>82/3</t>
  </si>
  <si>
    <t>775/3</t>
  </si>
  <si>
    <t>783/2</t>
  </si>
  <si>
    <t>813/2</t>
  </si>
  <si>
    <t>814/2</t>
  </si>
  <si>
    <t>830/2</t>
  </si>
  <si>
    <t>779/1</t>
  </si>
  <si>
    <t>787/1</t>
  </si>
  <si>
    <t>215/5</t>
  </si>
  <si>
    <t>223/5</t>
  </si>
  <si>
    <t>225/5</t>
  </si>
  <si>
    <t>234/5</t>
  </si>
  <si>
    <t>236/5</t>
  </si>
  <si>
    <t>239/5</t>
  </si>
  <si>
    <t>240/5</t>
  </si>
  <si>
    <t>242/5</t>
  </si>
  <si>
    <t>256/5</t>
  </si>
  <si>
    <t>257/5</t>
  </si>
  <si>
    <t>258/5</t>
  </si>
  <si>
    <t>790/2</t>
  </si>
  <si>
    <t>824/2</t>
  </si>
  <si>
    <t>850/2</t>
  </si>
  <si>
    <t>Ручей 110/35/27,5/6 кВ</t>
  </si>
  <si>
    <t>745/2</t>
  </si>
  <si>
    <t>Солнечная 110/10 кВ</t>
  </si>
  <si>
    <t>809/1</t>
  </si>
  <si>
    <t>823/1</t>
  </si>
  <si>
    <t>713/1</t>
  </si>
  <si>
    <t>863/2</t>
  </si>
  <si>
    <t>771/3</t>
  </si>
  <si>
    <t>780/3</t>
  </si>
  <si>
    <t>788/3</t>
  </si>
  <si>
    <t>805/3</t>
  </si>
  <si>
    <t>828/3</t>
  </si>
  <si>
    <t>80/3</t>
  </si>
  <si>
    <t>789/3</t>
  </si>
  <si>
    <t>Южная 110/10 кВ</t>
  </si>
  <si>
    <t>833/1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</si>
</sst>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14" fontId="1" fillId="0" borderId="2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right" vertical="center"/>
    </xf>
    <xf numFmtId="0" fontId="1" fillId="0" borderId="5" xfId="0" applyNumberFormat="1" applyFont="1" applyFill="1" applyBorder="1" applyAlignment="1">
      <alignment horizontal="right" vertical="center"/>
    </xf>
    <xf numFmtId="14" fontId="1" fillId="0" borderId="5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right" vertical="center"/>
    </xf>
    <xf numFmtId="4" fontId="1" fillId="0" borderId="5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1" fillId="0" borderId="15" xfId="0" applyNumberFormat="1" applyFont="1" applyFill="1" applyBorder="1" applyAlignment="1">
      <alignment horizontal="right" vertical="center"/>
    </xf>
    <xf numFmtId="0" fontId="1" fillId="0" borderId="15" xfId="0" applyNumberFormat="1" applyFont="1" applyFill="1" applyBorder="1" applyAlignment="1">
      <alignment horizontal="right" vertical="center"/>
    </xf>
    <xf numFmtId="14" fontId="1" fillId="0" borderId="15" xfId="0" applyNumberFormat="1" applyFont="1" applyFill="1" applyBorder="1" applyAlignment="1">
      <alignment horizontal="right" vertical="center"/>
    </xf>
    <xf numFmtId="4" fontId="1" fillId="0" borderId="15" xfId="0" applyNumberFormat="1" applyFont="1" applyFill="1" applyBorder="1" applyAlignment="1">
      <alignment horizontal="right" vertical="center"/>
    </xf>
    <xf numFmtId="49" fontId="1" fillId="0" borderId="16" xfId="0" applyNumberFormat="1" applyFont="1" applyFill="1" applyBorder="1" applyAlignment="1">
      <alignment horizontal="right" vertical="center"/>
    </xf>
    <xf numFmtId="0" fontId="1" fillId="0" borderId="16" xfId="0" applyNumberFormat="1" applyFont="1" applyFill="1" applyBorder="1" applyAlignment="1">
      <alignment horizontal="right" vertical="center"/>
    </xf>
    <xf numFmtId="14" fontId="1" fillId="0" borderId="16" xfId="0" applyNumberFormat="1" applyFont="1" applyFill="1" applyBorder="1" applyAlignment="1">
      <alignment horizontal="right" vertical="center"/>
    </xf>
    <xf numFmtId="4" fontId="1" fillId="0" borderId="16" xfId="0" applyNumberFormat="1" applyFont="1" applyFill="1" applyBorder="1" applyAlignment="1">
      <alignment horizontal="right" vertical="center"/>
    </xf>
    <xf numFmtId="0" fontId="1" fillId="0" borderId="7" xfId="0" applyNumberFormat="1" applyFont="1" applyFill="1" applyBorder="1" applyAlignment="1">
      <alignment horizontal="right" vertical="center"/>
    </xf>
    <xf numFmtId="0" fontId="1" fillId="0" borderId="17" xfId="0" applyNumberFormat="1" applyFont="1" applyFill="1" applyBorder="1" applyAlignment="1">
      <alignment horizontal="right" vertical="center"/>
    </xf>
    <xf numFmtId="49" fontId="1" fillId="0" borderId="17" xfId="0" applyNumberFormat="1" applyFont="1" applyFill="1" applyBorder="1" applyAlignment="1">
      <alignment horizontal="right" vertical="center"/>
    </xf>
    <xf numFmtId="14" fontId="1" fillId="0" borderId="17" xfId="0" applyNumberFormat="1" applyFont="1" applyFill="1" applyBorder="1" applyAlignment="1">
      <alignment horizontal="right" vertical="center"/>
    </xf>
    <xf numFmtId="4" fontId="1" fillId="0" borderId="17" xfId="0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right" vertical="center"/>
    </xf>
    <xf numFmtId="0" fontId="1" fillId="2" borderId="2" xfId="0" applyNumberFormat="1" applyFont="1" applyFill="1" applyBorder="1" applyAlignment="1">
      <alignment horizontal="right" vertical="center"/>
    </xf>
    <xf numFmtId="14" fontId="1" fillId="2" borderId="2" xfId="0" applyNumberFormat="1" applyFon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49" fontId="1" fillId="0" borderId="18" xfId="0" applyNumberFormat="1" applyFont="1" applyFill="1" applyBorder="1" applyAlignment="1">
      <alignment horizontal="right" vertical="center"/>
    </xf>
    <xf numFmtId="0" fontId="1" fillId="0" borderId="18" xfId="0" applyNumberFormat="1" applyFont="1" applyFill="1" applyBorder="1" applyAlignment="1">
      <alignment horizontal="right" vertical="center"/>
    </xf>
    <xf numFmtId="14" fontId="1" fillId="0" borderId="18" xfId="0" applyNumberFormat="1" applyFont="1" applyFill="1" applyBorder="1" applyAlignment="1">
      <alignment horizontal="right" vertical="center"/>
    </xf>
    <xf numFmtId="4" fontId="1" fillId="0" borderId="18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right" vertical="center"/>
    </xf>
    <xf numFmtId="0" fontId="1" fillId="0" borderId="8" xfId="0" applyNumberFormat="1" applyFont="1" applyFill="1" applyBorder="1" applyAlignment="1">
      <alignment horizontal="right" vertical="center"/>
    </xf>
    <xf numFmtId="0" fontId="1" fillId="0" borderId="9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view="pageBreakPreview" zoomScaleNormal="100" zoomScaleSheetLayoutView="100" workbookViewId="0">
      <pane ySplit="4" topLeftCell="A5" activePane="bottomLeft" state="frozen"/>
      <selection activeCell="K45" sqref="K45"/>
      <selection pane="bottomLeft" activeCell="F74" sqref="F74"/>
    </sheetView>
  </sheetViews>
  <sheetFormatPr defaultRowHeight="12.75" x14ac:dyDescent="0.2"/>
  <cols>
    <col min="1" max="1" width="3" style="3" customWidth="1"/>
    <col min="2" max="2" width="39.7109375" style="3" customWidth="1"/>
    <col min="3" max="3" width="13.42578125" style="3" customWidth="1"/>
    <col min="4" max="4" width="18.28515625" style="3" customWidth="1"/>
    <col min="5" max="5" width="16" style="6" customWidth="1"/>
    <col min="6" max="6" width="18" style="6" customWidth="1"/>
    <col min="7" max="7" width="17.42578125" style="6" customWidth="1"/>
    <col min="8" max="8" width="15.140625" style="3" customWidth="1"/>
    <col min="9" max="16384" width="9.140625" style="3"/>
  </cols>
  <sheetData>
    <row r="1" spans="1:10" ht="15.75" x14ac:dyDescent="0.25">
      <c r="A1" s="1"/>
      <c r="B1" s="1"/>
      <c r="C1" s="1"/>
      <c r="D1" s="1"/>
      <c r="E1" s="2"/>
      <c r="F1" s="2"/>
      <c r="G1" s="2"/>
      <c r="H1" s="1"/>
      <c r="I1" s="1"/>
      <c r="J1" s="1"/>
    </row>
    <row r="2" spans="1:10" ht="37.5" customHeight="1" x14ac:dyDescent="0.25">
      <c r="A2" s="1"/>
      <c r="B2" s="64" t="s">
        <v>29</v>
      </c>
      <c r="C2" s="64"/>
      <c r="D2" s="64"/>
      <c r="E2" s="64"/>
      <c r="F2" s="64"/>
      <c r="G2" s="64"/>
      <c r="H2" s="64"/>
      <c r="I2" s="1"/>
      <c r="J2" s="1"/>
    </row>
    <row r="3" spans="1:10" ht="16.5" thickBot="1" x14ac:dyDescent="0.3">
      <c r="A3" s="1"/>
      <c r="B3" s="1"/>
      <c r="C3" s="1"/>
      <c r="D3" s="1"/>
      <c r="E3" s="2"/>
      <c r="F3" s="2"/>
      <c r="G3" s="2"/>
      <c r="H3" s="1"/>
      <c r="I3" s="1"/>
      <c r="J3" s="1"/>
    </row>
    <row r="4" spans="1:10" s="5" customFormat="1" ht="79.5" thickBot="1" x14ac:dyDescent="0.25">
      <c r="A4" s="4"/>
      <c r="B4" s="7" t="s">
        <v>15</v>
      </c>
      <c r="C4" s="8" t="s">
        <v>11</v>
      </c>
      <c r="D4" s="8" t="s">
        <v>2</v>
      </c>
      <c r="E4" s="8" t="s">
        <v>0</v>
      </c>
      <c r="F4" s="8" t="s">
        <v>1</v>
      </c>
      <c r="G4" s="8" t="s">
        <v>3</v>
      </c>
      <c r="H4" s="8" t="s">
        <v>12</v>
      </c>
      <c r="I4" s="4"/>
      <c r="J4" s="4"/>
    </row>
    <row r="5" spans="1:10" s="5" customFormat="1" ht="16.5" thickBot="1" x14ac:dyDescent="0.25">
      <c r="A5" s="4"/>
      <c r="B5" s="54" t="s">
        <v>21</v>
      </c>
      <c r="C5" s="26" t="s">
        <v>30</v>
      </c>
      <c r="D5" s="27">
        <v>4</v>
      </c>
      <c r="E5" s="28">
        <v>45244</v>
      </c>
      <c r="F5" s="27">
        <v>6</v>
      </c>
      <c r="G5" s="30">
        <v>16768</v>
      </c>
      <c r="H5" s="56">
        <f>COUNTA(C5:C5)</f>
        <v>1</v>
      </c>
      <c r="I5" s="4"/>
      <c r="J5" s="4"/>
    </row>
    <row r="6" spans="1:10" s="5" customFormat="1" ht="16.5" thickBot="1" x14ac:dyDescent="0.25">
      <c r="A6" s="4"/>
      <c r="B6" s="54" t="s">
        <v>31</v>
      </c>
      <c r="C6" s="26" t="s">
        <v>32</v>
      </c>
      <c r="D6" s="27">
        <v>15</v>
      </c>
      <c r="E6" s="28">
        <v>45238</v>
      </c>
      <c r="F6" s="27">
        <v>6</v>
      </c>
      <c r="G6" s="30">
        <v>36277.03</v>
      </c>
      <c r="H6" s="56">
        <f t="shared" ref="H6" si="0">COUNTA(C6:C6)</f>
        <v>1</v>
      </c>
      <c r="I6" s="4"/>
      <c r="J6" s="4"/>
    </row>
    <row r="7" spans="1:10" s="5" customFormat="1" ht="15.75" x14ac:dyDescent="0.2">
      <c r="A7" s="4"/>
      <c r="B7" s="65" t="s">
        <v>9</v>
      </c>
      <c r="C7" s="26" t="s">
        <v>33</v>
      </c>
      <c r="D7" s="27">
        <v>7</v>
      </c>
      <c r="E7" s="28">
        <v>45237</v>
      </c>
      <c r="F7" s="27">
        <v>6</v>
      </c>
      <c r="G7" s="30">
        <v>29344</v>
      </c>
      <c r="H7" s="61">
        <f>COUNTA(C7:C11)</f>
        <v>5</v>
      </c>
      <c r="I7" s="4"/>
      <c r="J7" s="4"/>
    </row>
    <row r="8" spans="1:10" s="5" customFormat="1" ht="15.75" x14ac:dyDescent="0.2">
      <c r="A8" s="4"/>
      <c r="B8" s="66"/>
      <c r="C8" s="46" t="s">
        <v>34</v>
      </c>
      <c r="D8" s="47">
        <v>15</v>
      </c>
      <c r="E8" s="48">
        <v>45243</v>
      </c>
      <c r="F8" s="47">
        <v>6</v>
      </c>
      <c r="G8" s="49">
        <v>36277.03</v>
      </c>
      <c r="H8" s="62"/>
      <c r="I8" s="4"/>
      <c r="J8" s="4"/>
    </row>
    <row r="9" spans="1:10" s="5" customFormat="1" ht="15.75" x14ac:dyDescent="0.2">
      <c r="A9" s="4"/>
      <c r="B9" s="66"/>
      <c r="C9" s="46" t="s">
        <v>35</v>
      </c>
      <c r="D9" s="47">
        <v>5</v>
      </c>
      <c r="E9" s="48">
        <v>45240</v>
      </c>
      <c r="F9" s="47">
        <v>6</v>
      </c>
      <c r="G9" s="49">
        <v>20960</v>
      </c>
      <c r="H9" s="62"/>
      <c r="I9" s="4"/>
      <c r="J9" s="4"/>
    </row>
    <row r="10" spans="1:10" s="5" customFormat="1" ht="15.75" x14ac:dyDescent="0.2">
      <c r="A10" s="4"/>
      <c r="B10" s="66"/>
      <c r="C10" s="46" t="s">
        <v>36</v>
      </c>
      <c r="D10" s="47">
        <v>150</v>
      </c>
      <c r="E10" s="48">
        <v>45251</v>
      </c>
      <c r="F10" s="47">
        <v>6</v>
      </c>
      <c r="G10" s="49">
        <v>41259.29</v>
      </c>
      <c r="H10" s="62"/>
      <c r="I10" s="4"/>
      <c r="J10" s="4"/>
    </row>
    <row r="11" spans="1:10" s="5" customFormat="1" ht="16.5" thickBot="1" x14ac:dyDescent="0.25">
      <c r="A11" s="4"/>
      <c r="B11" s="67"/>
      <c r="C11" s="42" t="s">
        <v>37</v>
      </c>
      <c r="D11" s="41">
        <v>10</v>
      </c>
      <c r="E11" s="43">
        <v>45259</v>
      </c>
      <c r="F11" s="41">
        <v>6</v>
      </c>
      <c r="G11" s="44">
        <v>36277.03</v>
      </c>
      <c r="H11" s="63"/>
      <c r="I11" s="4"/>
      <c r="J11" s="4"/>
    </row>
    <row r="12" spans="1:10" s="5" customFormat="1" ht="15.75" x14ac:dyDescent="0.2">
      <c r="A12" s="4"/>
      <c r="B12" s="65" t="s">
        <v>38</v>
      </c>
      <c r="C12" s="18" t="s">
        <v>39</v>
      </c>
      <c r="D12" s="19">
        <v>8</v>
      </c>
      <c r="E12" s="20">
        <v>45239</v>
      </c>
      <c r="F12" s="19">
        <v>6</v>
      </c>
      <c r="G12" s="21">
        <v>33536</v>
      </c>
      <c r="H12" s="61">
        <f>COUNTA(C12:C13)</f>
        <v>2</v>
      </c>
      <c r="I12" s="4"/>
      <c r="J12" s="4"/>
    </row>
    <row r="13" spans="1:10" s="5" customFormat="1" ht="16.5" thickBot="1" x14ac:dyDescent="0.25">
      <c r="A13" s="4"/>
      <c r="B13" s="67"/>
      <c r="C13" s="32" t="s">
        <v>40</v>
      </c>
      <c r="D13" s="33">
        <v>15</v>
      </c>
      <c r="E13" s="34">
        <v>45260</v>
      </c>
      <c r="F13" s="33">
        <v>6</v>
      </c>
      <c r="G13" s="35">
        <v>36277.03</v>
      </c>
      <c r="H13" s="63"/>
      <c r="I13" s="4"/>
      <c r="J13" s="4"/>
    </row>
    <row r="14" spans="1:10" s="5" customFormat="1" ht="15.75" x14ac:dyDescent="0.2">
      <c r="A14" s="4"/>
      <c r="B14" s="65" t="s">
        <v>14</v>
      </c>
      <c r="C14" s="18" t="s">
        <v>41</v>
      </c>
      <c r="D14" s="19">
        <v>8</v>
      </c>
      <c r="E14" s="20">
        <v>45234</v>
      </c>
      <c r="F14" s="19">
        <v>6</v>
      </c>
      <c r="G14" s="21">
        <v>33536</v>
      </c>
      <c r="H14" s="61">
        <f>COUNTA(C14:C20)</f>
        <v>7</v>
      </c>
      <c r="I14" s="4"/>
      <c r="J14" s="4"/>
    </row>
    <row r="15" spans="1:10" s="5" customFormat="1" ht="15.75" x14ac:dyDescent="0.2">
      <c r="A15" s="4"/>
      <c r="B15" s="66"/>
      <c r="C15" s="15" t="s">
        <v>42</v>
      </c>
      <c r="D15" s="16">
        <v>15</v>
      </c>
      <c r="E15" s="17">
        <v>45257</v>
      </c>
      <c r="F15" s="16">
        <v>6</v>
      </c>
      <c r="G15" s="31">
        <v>315437.83</v>
      </c>
      <c r="H15" s="62"/>
      <c r="I15" s="4"/>
      <c r="J15" s="4"/>
    </row>
    <row r="16" spans="1:10" s="5" customFormat="1" ht="15.75" x14ac:dyDescent="0.2">
      <c r="A16" s="4"/>
      <c r="B16" s="66"/>
      <c r="C16" s="15" t="s">
        <v>43</v>
      </c>
      <c r="D16" s="16">
        <v>8</v>
      </c>
      <c r="E16" s="17">
        <v>45231</v>
      </c>
      <c r="F16" s="16">
        <v>6</v>
      </c>
      <c r="G16" s="31">
        <v>33536</v>
      </c>
      <c r="H16" s="62"/>
      <c r="I16" s="4"/>
      <c r="J16" s="4"/>
    </row>
    <row r="17" spans="1:10" s="5" customFormat="1" ht="15.75" x14ac:dyDescent="0.2">
      <c r="A17" s="4"/>
      <c r="B17" s="66"/>
      <c r="C17" s="15" t="s">
        <v>44</v>
      </c>
      <c r="D17" s="16">
        <v>3.25</v>
      </c>
      <c r="E17" s="17">
        <v>45252</v>
      </c>
      <c r="F17" s="16">
        <v>6</v>
      </c>
      <c r="G17" s="31">
        <v>15720</v>
      </c>
      <c r="H17" s="62"/>
      <c r="I17" s="4"/>
      <c r="J17" s="4"/>
    </row>
    <row r="18" spans="1:10" s="5" customFormat="1" ht="15.75" x14ac:dyDescent="0.2">
      <c r="A18" s="4"/>
      <c r="B18" s="66"/>
      <c r="C18" s="15" t="s">
        <v>45</v>
      </c>
      <c r="D18" s="16">
        <v>8</v>
      </c>
      <c r="E18" s="17">
        <v>45257</v>
      </c>
      <c r="F18" s="16">
        <v>6</v>
      </c>
      <c r="G18" s="31">
        <v>33536</v>
      </c>
      <c r="H18" s="62"/>
      <c r="I18" s="4"/>
      <c r="J18" s="4"/>
    </row>
    <row r="19" spans="1:10" s="5" customFormat="1" ht="15.75" x14ac:dyDescent="0.2">
      <c r="A19" s="4"/>
      <c r="B19" s="66"/>
      <c r="C19" s="15" t="s">
        <v>46</v>
      </c>
      <c r="D19" s="16">
        <v>8</v>
      </c>
      <c r="E19" s="17">
        <v>45260</v>
      </c>
      <c r="F19" s="16">
        <v>6</v>
      </c>
      <c r="G19" s="31">
        <v>33536</v>
      </c>
      <c r="H19" s="62"/>
      <c r="I19" s="4"/>
      <c r="J19" s="4"/>
    </row>
    <row r="20" spans="1:10" s="5" customFormat="1" ht="16.5" thickBot="1" x14ac:dyDescent="0.25">
      <c r="A20" s="4"/>
      <c r="B20" s="67"/>
      <c r="C20" s="32" t="s">
        <v>47</v>
      </c>
      <c r="D20" s="33">
        <v>10</v>
      </c>
      <c r="E20" s="34">
        <v>45223</v>
      </c>
      <c r="F20" s="33">
        <v>12</v>
      </c>
      <c r="G20" s="35">
        <v>36390.58</v>
      </c>
      <c r="H20" s="63"/>
      <c r="I20" s="4"/>
      <c r="J20" s="4"/>
    </row>
    <row r="21" spans="1:10" s="5" customFormat="1" ht="16.5" thickBot="1" x14ac:dyDescent="0.25">
      <c r="A21" s="4"/>
      <c r="B21" s="54" t="s">
        <v>22</v>
      </c>
      <c r="C21" s="18" t="s">
        <v>48</v>
      </c>
      <c r="D21" s="19">
        <v>200</v>
      </c>
      <c r="E21" s="20">
        <v>45239</v>
      </c>
      <c r="F21" s="19">
        <v>12</v>
      </c>
      <c r="G21" s="21">
        <v>676118.7</v>
      </c>
      <c r="H21" s="56">
        <f>COUNTA(C21:C21)</f>
        <v>1</v>
      </c>
      <c r="I21" s="4"/>
      <c r="J21" s="4"/>
    </row>
    <row r="22" spans="1:10" s="5" customFormat="1" ht="15.75" x14ac:dyDescent="0.2">
      <c r="A22" s="4"/>
      <c r="B22" s="58" t="s">
        <v>6</v>
      </c>
      <c r="C22" s="18" t="s">
        <v>49</v>
      </c>
      <c r="D22" s="19">
        <v>8</v>
      </c>
      <c r="E22" s="20">
        <v>45238</v>
      </c>
      <c r="F22" s="19">
        <v>6</v>
      </c>
      <c r="G22" s="21">
        <v>33536</v>
      </c>
      <c r="H22" s="61">
        <f>COUNTA(C22:C25)</f>
        <v>4</v>
      </c>
      <c r="I22" s="4"/>
      <c r="J22" s="4"/>
    </row>
    <row r="23" spans="1:10" s="5" customFormat="1" ht="15.75" x14ac:dyDescent="0.2">
      <c r="A23" s="4"/>
      <c r="B23" s="59"/>
      <c r="C23" s="36" t="s">
        <v>50</v>
      </c>
      <c r="D23" s="37">
        <v>15</v>
      </c>
      <c r="E23" s="38">
        <v>45253</v>
      </c>
      <c r="F23" s="37">
        <v>6</v>
      </c>
      <c r="G23" s="39">
        <v>36277.03</v>
      </c>
      <c r="H23" s="62"/>
      <c r="I23" s="4"/>
      <c r="J23" s="4"/>
    </row>
    <row r="24" spans="1:10" s="5" customFormat="1" ht="15.75" x14ac:dyDescent="0.2">
      <c r="A24" s="4"/>
      <c r="B24" s="59"/>
      <c r="C24" s="36" t="s">
        <v>51</v>
      </c>
      <c r="D24" s="37">
        <v>8</v>
      </c>
      <c r="E24" s="38">
        <v>45254</v>
      </c>
      <c r="F24" s="37">
        <v>6</v>
      </c>
      <c r="G24" s="39">
        <v>33536</v>
      </c>
      <c r="H24" s="62"/>
      <c r="I24" s="4"/>
      <c r="J24" s="4"/>
    </row>
    <row r="25" spans="1:10" s="5" customFormat="1" ht="16.5" thickBot="1" x14ac:dyDescent="0.25">
      <c r="A25" s="4"/>
      <c r="B25" s="59"/>
      <c r="C25" s="36" t="s">
        <v>52</v>
      </c>
      <c r="D25" s="37">
        <v>15</v>
      </c>
      <c r="E25" s="38">
        <v>45253</v>
      </c>
      <c r="F25" s="37">
        <v>12</v>
      </c>
      <c r="G25" s="39">
        <v>36390.58</v>
      </c>
      <c r="H25" s="62"/>
      <c r="I25" s="4"/>
      <c r="J25" s="4"/>
    </row>
    <row r="26" spans="1:10" s="5" customFormat="1" ht="16.5" thickBot="1" x14ac:dyDescent="0.25">
      <c r="A26" s="4"/>
      <c r="B26" s="54" t="s">
        <v>53</v>
      </c>
      <c r="C26" s="18" t="s">
        <v>54</v>
      </c>
      <c r="D26" s="19">
        <v>8</v>
      </c>
      <c r="E26" s="20">
        <v>45259</v>
      </c>
      <c r="F26" s="19">
        <v>6</v>
      </c>
      <c r="G26" s="21">
        <v>33536</v>
      </c>
      <c r="H26" s="56">
        <f>COUNTA(C26:C26)</f>
        <v>1</v>
      </c>
      <c r="I26" s="4"/>
      <c r="J26" s="4"/>
    </row>
    <row r="27" spans="1:10" s="5" customFormat="1" ht="16.5" thickBot="1" x14ac:dyDescent="0.25">
      <c r="A27" s="4"/>
      <c r="B27" s="57" t="s">
        <v>23</v>
      </c>
      <c r="C27" s="26" t="s">
        <v>55</v>
      </c>
      <c r="D27" s="27">
        <v>12</v>
      </c>
      <c r="E27" s="28">
        <v>45231</v>
      </c>
      <c r="F27" s="27">
        <v>6</v>
      </c>
      <c r="G27" s="30">
        <v>36277.03</v>
      </c>
      <c r="H27" s="56">
        <f>COUNTA(C27:C27)</f>
        <v>1</v>
      </c>
      <c r="I27" s="4"/>
      <c r="J27" s="4"/>
    </row>
    <row r="28" spans="1:10" s="5" customFormat="1" ht="15.75" x14ac:dyDescent="0.2">
      <c r="A28" s="4"/>
      <c r="B28" s="58" t="s">
        <v>24</v>
      </c>
      <c r="C28" s="18" t="s">
        <v>56</v>
      </c>
      <c r="D28" s="19">
        <v>10</v>
      </c>
      <c r="E28" s="20">
        <v>45238</v>
      </c>
      <c r="F28" s="19">
        <v>6</v>
      </c>
      <c r="G28" s="21">
        <v>36277.03</v>
      </c>
      <c r="H28" s="61">
        <f>COUNTA(C28:C36)</f>
        <v>9</v>
      </c>
      <c r="I28" s="4"/>
      <c r="J28" s="4"/>
    </row>
    <row r="29" spans="1:10" s="5" customFormat="1" ht="15.75" x14ac:dyDescent="0.2">
      <c r="A29" s="4"/>
      <c r="B29" s="59"/>
      <c r="C29" s="36" t="s">
        <v>57</v>
      </c>
      <c r="D29" s="37">
        <v>15</v>
      </c>
      <c r="E29" s="38">
        <v>45250</v>
      </c>
      <c r="F29" s="37">
        <v>12</v>
      </c>
      <c r="G29" s="39">
        <v>16707.32</v>
      </c>
      <c r="H29" s="62"/>
      <c r="I29" s="4"/>
      <c r="J29" s="4"/>
    </row>
    <row r="30" spans="1:10" s="5" customFormat="1" ht="15.75" x14ac:dyDescent="0.2">
      <c r="A30" s="4"/>
      <c r="B30" s="59"/>
      <c r="C30" s="36" t="s">
        <v>58</v>
      </c>
      <c r="D30" s="37">
        <v>15</v>
      </c>
      <c r="E30" s="38">
        <v>45239</v>
      </c>
      <c r="F30" s="37">
        <v>6</v>
      </c>
      <c r="G30" s="39">
        <v>36277.03</v>
      </c>
      <c r="H30" s="62"/>
      <c r="I30" s="4"/>
      <c r="J30" s="4"/>
    </row>
    <row r="31" spans="1:10" s="5" customFormat="1" ht="15.75" x14ac:dyDescent="0.2">
      <c r="A31" s="4"/>
      <c r="B31" s="59"/>
      <c r="C31" s="36" t="s">
        <v>59</v>
      </c>
      <c r="D31" s="37">
        <v>15</v>
      </c>
      <c r="E31" s="38">
        <v>45237</v>
      </c>
      <c r="F31" s="37">
        <v>6</v>
      </c>
      <c r="G31" s="39">
        <v>36277.03</v>
      </c>
      <c r="H31" s="62"/>
      <c r="I31" s="4"/>
      <c r="J31" s="4"/>
    </row>
    <row r="32" spans="1:10" s="5" customFormat="1" ht="15.75" x14ac:dyDescent="0.2">
      <c r="A32" s="4"/>
      <c r="B32" s="59"/>
      <c r="C32" s="36" t="s">
        <v>60</v>
      </c>
      <c r="D32" s="37">
        <v>21.25</v>
      </c>
      <c r="E32" s="38">
        <v>45237</v>
      </c>
      <c r="F32" s="37">
        <v>12</v>
      </c>
      <c r="G32" s="39">
        <v>36390.58</v>
      </c>
      <c r="H32" s="62"/>
      <c r="I32" s="4"/>
      <c r="J32" s="4"/>
    </row>
    <row r="33" spans="1:10" s="5" customFormat="1" ht="15.75" x14ac:dyDescent="0.2">
      <c r="A33" s="4"/>
      <c r="B33" s="59"/>
      <c r="C33" s="36" t="s">
        <v>61</v>
      </c>
      <c r="D33" s="37">
        <v>10</v>
      </c>
      <c r="E33" s="38">
        <v>45238</v>
      </c>
      <c r="F33" s="37">
        <v>12</v>
      </c>
      <c r="G33" s="39">
        <v>16707.32</v>
      </c>
      <c r="H33" s="62"/>
      <c r="I33" s="4"/>
      <c r="J33" s="4"/>
    </row>
    <row r="34" spans="1:10" s="5" customFormat="1" ht="15.75" x14ac:dyDescent="0.2">
      <c r="A34" s="4"/>
      <c r="B34" s="59"/>
      <c r="C34" s="36" t="s">
        <v>62</v>
      </c>
      <c r="D34" s="37">
        <v>15</v>
      </c>
      <c r="E34" s="38">
        <v>45257</v>
      </c>
      <c r="F34" s="37">
        <v>6</v>
      </c>
      <c r="G34" s="39">
        <v>36277.03</v>
      </c>
      <c r="H34" s="62"/>
      <c r="I34" s="4"/>
      <c r="J34" s="4"/>
    </row>
    <row r="35" spans="1:10" s="5" customFormat="1" ht="15.75" x14ac:dyDescent="0.2">
      <c r="A35" s="4"/>
      <c r="B35" s="59"/>
      <c r="C35" s="36" t="s">
        <v>63</v>
      </c>
      <c r="D35" s="37">
        <v>10</v>
      </c>
      <c r="E35" s="38">
        <v>45257</v>
      </c>
      <c r="F35" s="37">
        <v>12</v>
      </c>
      <c r="G35" s="39">
        <v>16707.32</v>
      </c>
      <c r="H35" s="62"/>
      <c r="I35" s="4"/>
      <c r="J35" s="4"/>
    </row>
    <row r="36" spans="1:10" s="5" customFormat="1" ht="16.5" thickBot="1" x14ac:dyDescent="0.25">
      <c r="A36" s="4"/>
      <c r="B36" s="60"/>
      <c r="C36" s="36" t="s">
        <v>64</v>
      </c>
      <c r="D36" s="37">
        <v>15</v>
      </c>
      <c r="E36" s="38">
        <v>45257</v>
      </c>
      <c r="F36" s="37">
        <v>12</v>
      </c>
      <c r="G36" s="39">
        <v>16707.32</v>
      </c>
      <c r="H36" s="62"/>
      <c r="I36" s="4"/>
      <c r="J36" s="4"/>
    </row>
    <row r="37" spans="1:10" s="5" customFormat="1" ht="16.5" thickBot="1" x14ac:dyDescent="0.25">
      <c r="A37" s="4"/>
      <c r="B37" s="54" t="s">
        <v>7</v>
      </c>
      <c r="C37" s="26" t="s">
        <v>65</v>
      </c>
      <c r="D37" s="27">
        <v>8</v>
      </c>
      <c r="E37" s="28">
        <v>45257</v>
      </c>
      <c r="F37" s="27">
        <v>6</v>
      </c>
      <c r="G37" s="30">
        <v>36536</v>
      </c>
      <c r="H37" s="56">
        <f>COUNTA(C37:C37)</f>
        <v>1</v>
      </c>
      <c r="I37" s="4"/>
      <c r="J37" s="4"/>
    </row>
    <row r="38" spans="1:10" s="5" customFormat="1" ht="15.75" x14ac:dyDescent="0.2">
      <c r="A38" s="4"/>
      <c r="B38" s="58" t="s">
        <v>10</v>
      </c>
      <c r="C38" s="18" t="s">
        <v>66</v>
      </c>
      <c r="D38" s="19">
        <v>10</v>
      </c>
      <c r="E38" s="20">
        <v>45232</v>
      </c>
      <c r="F38" s="19">
        <v>6</v>
      </c>
      <c r="G38" s="21">
        <v>36277.03</v>
      </c>
      <c r="H38" s="61">
        <f>COUNTA(C38:C41)</f>
        <v>4</v>
      </c>
      <c r="I38" s="4"/>
      <c r="J38" s="4"/>
    </row>
    <row r="39" spans="1:10" s="5" customFormat="1" ht="15.75" x14ac:dyDescent="0.2">
      <c r="A39" s="4"/>
      <c r="B39" s="59"/>
      <c r="C39" s="36" t="s">
        <v>67</v>
      </c>
      <c r="D39" s="37">
        <v>10</v>
      </c>
      <c r="E39" s="38">
        <v>45259</v>
      </c>
      <c r="F39" s="37">
        <v>12</v>
      </c>
      <c r="G39" s="39">
        <v>16707.32</v>
      </c>
      <c r="H39" s="62"/>
      <c r="I39" s="4"/>
      <c r="J39" s="4"/>
    </row>
    <row r="40" spans="1:10" s="5" customFormat="1" ht="15.75" x14ac:dyDescent="0.2">
      <c r="A40" s="4"/>
      <c r="B40" s="59"/>
      <c r="C40" s="36" t="s">
        <v>68</v>
      </c>
      <c r="D40" s="37">
        <v>15</v>
      </c>
      <c r="E40" s="38">
        <v>45246</v>
      </c>
      <c r="F40" s="37">
        <v>6</v>
      </c>
      <c r="G40" s="39">
        <v>62880</v>
      </c>
      <c r="H40" s="62"/>
      <c r="I40" s="4"/>
      <c r="J40" s="4"/>
    </row>
    <row r="41" spans="1:10" s="5" customFormat="1" ht="16.5" thickBot="1" x14ac:dyDescent="0.25">
      <c r="A41" s="4"/>
      <c r="B41" s="59"/>
      <c r="C41" s="15" t="s">
        <v>69</v>
      </c>
      <c r="D41" s="16">
        <v>15</v>
      </c>
      <c r="E41" s="17">
        <v>45254</v>
      </c>
      <c r="F41" s="16">
        <v>6</v>
      </c>
      <c r="G41" s="31">
        <v>36277.03</v>
      </c>
      <c r="H41" s="62"/>
      <c r="I41" s="4"/>
      <c r="J41" s="4"/>
    </row>
    <row r="42" spans="1:10" s="5" customFormat="1" ht="15.75" x14ac:dyDescent="0.2">
      <c r="A42" s="4"/>
      <c r="B42" s="58" t="s">
        <v>70</v>
      </c>
      <c r="C42" s="18" t="s">
        <v>71</v>
      </c>
      <c r="D42" s="19">
        <v>9.8000000000000007</v>
      </c>
      <c r="E42" s="20">
        <v>45239</v>
      </c>
      <c r="F42" s="19">
        <v>6</v>
      </c>
      <c r="G42" s="21">
        <v>34492.25</v>
      </c>
      <c r="H42" s="61">
        <f>COUNTA(C42:C43)</f>
        <v>2</v>
      </c>
      <c r="I42" s="4"/>
      <c r="J42" s="4"/>
    </row>
    <row r="43" spans="1:10" s="5" customFormat="1" ht="16.5" thickBot="1" x14ac:dyDescent="0.25">
      <c r="A43" s="4"/>
      <c r="B43" s="60"/>
      <c r="C43" s="32" t="s">
        <v>72</v>
      </c>
      <c r="D43" s="33">
        <v>5</v>
      </c>
      <c r="E43" s="34">
        <v>45257</v>
      </c>
      <c r="F43" s="33">
        <v>6</v>
      </c>
      <c r="G43" s="35">
        <v>16593.78</v>
      </c>
      <c r="H43" s="63"/>
      <c r="I43" s="4"/>
      <c r="J43" s="4"/>
    </row>
    <row r="44" spans="1:10" s="5" customFormat="1" ht="16.5" thickBot="1" x14ac:dyDescent="0.25">
      <c r="A44" s="4"/>
      <c r="B44" s="54" t="s">
        <v>73</v>
      </c>
      <c r="C44" s="18" t="s">
        <v>74</v>
      </c>
      <c r="D44" s="19">
        <v>25</v>
      </c>
      <c r="E44" s="20">
        <v>45246</v>
      </c>
      <c r="F44" s="19">
        <v>12</v>
      </c>
      <c r="G44" s="21">
        <v>188660.2</v>
      </c>
      <c r="H44" s="56">
        <f>COUNTA(C44:C44)</f>
        <v>1</v>
      </c>
      <c r="I44" s="4"/>
      <c r="J44" s="4"/>
    </row>
    <row r="45" spans="1:10" s="5" customFormat="1" ht="15.75" x14ac:dyDescent="0.2">
      <c r="A45" s="4"/>
      <c r="B45" s="58" t="s">
        <v>75</v>
      </c>
      <c r="C45" s="18" t="s">
        <v>76</v>
      </c>
      <c r="D45" s="19">
        <v>15</v>
      </c>
      <c r="E45" s="20">
        <v>45239</v>
      </c>
      <c r="F45" s="19">
        <v>6</v>
      </c>
      <c r="G45" s="21">
        <v>36277.03</v>
      </c>
      <c r="H45" s="61">
        <f>COUNTA(C45:C46)</f>
        <v>2</v>
      </c>
      <c r="I45" s="4"/>
      <c r="J45" s="4"/>
    </row>
    <row r="46" spans="1:10" s="5" customFormat="1" ht="16.5" thickBot="1" x14ac:dyDescent="0.25">
      <c r="A46" s="4"/>
      <c r="B46" s="60"/>
      <c r="C46" s="32" t="s">
        <v>77</v>
      </c>
      <c r="D46" s="33">
        <v>8</v>
      </c>
      <c r="E46" s="34">
        <v>45257</v>
      </c>
      <c r="F46" s="33">
        <v>6</v>
      </c>
      <c r="G46" s="35">
        <v>33536</v>
      </c>
      <c r="H46" s="63"/>
      <c r="I46" s="4"/>
      <c r="J46" s="4"/>
    </row>
    <row r="47" spans="1:10" s="5" customFormat="1" ht="16.5" thickBot="1" x14ac:dyDescent="0.25">
      <c r="A47" s="4"/>
      <c r="B47" s="54" t="s">
        <v>19</v>
      </c>
      <c r="C47" s="18" t="s">
        <v>78</v>
      </c>
      <c r="D47" s="19">
        <v>15</v>
      </c>
      <c r="E47" s="20">
        <v>45247</v>
      </c>
      <c r="F47" s="19">
        <v>6</v>
      </c>
      <c r="G47" s="21">
        <v>36277.03</v>
      </c>
      <c r="H47" s="56">
        <f>COUNTA(C47:C47)</f>
        <v>1</v>
      </c>
      <c r="I47" s="4"/>
      <c r="J47" s="4"/>
    </row>
    <row r="48" spans="1:10" s="5" customFormat="1" ht="16.5" thickBot="1" x14ac:dyDescent="0.25">
      <c r="A48" s="4"/>
      <c r="B48" s="54" t="s">
        <v>79</v>
      </c>
      <c r="C48" s="18" t="s">
        <v>80</v>
      </c>
      <c r="D48" s="19">
        <v>4500</v>
      </c>
      <c r="E48" s="20">
        <v>45237</v>
      </c>
      <c r="F48" s="19">
        <v>24</v>
      </c>
      <c r="G48" s="21">
        <v>676118.7</v>
      </c>
      <c r="H48" s="56">
        <f>COUNTA(C48:C48)</f>
        <v>1</v>
      </c>
      <c r="I48" s="4"/>
      <c r="J48" s="4"/>
    </row>
    <row r="49" spans="1:10" s="5" customFormat="1" ht="16.5" thickBot="1" x14ac:dyDescent="0.25">
      <c r="A49" s="4"/>
      <c r="B49" s="54" t="s">
        <v>18</v>
      </c>
      <c r="C49" s="18" t="s">
        <v>81</v>
      </c>
      <c r="D49" s="19">
        <v>8</v>
      </c>
      <c r="E49" s="20">
        <v>45258</v>
      </c>
      <c r="F49" s="19">
        <v>6</v>
      </c>
      <c r="G49" s="21">
        <v>36536</v>
      </c>
      <c r="H49" s="56">
        <f>COUNTA(C49:C49)</f>
        <v>1</v>
      </c>
      <c r="I49" s="4"/>
      <c r="J49" s="4"/>
    </row>
    <row r="50" spans="1:10" s="5" customFormat="1" ht="16.5" thickBot="1" x14ac:dyDescent="0.25">
      <c r="A50" s="4"/>
      <c r="B50" s="22" t="s">
        <v>82</v>
      </c>
      <c r="C50" s="23" t="s">
        <v>83</v>
      </c>
      <c r="D50" s="24">
        <v>15</v>
      </c>
      <c r="E50" s="25">
        <v>45231</v>
      </c>
      <c r="F50" s="24">
        <v>6</v>
      </c>
      <c r="G50" s="29">
        <v>62880</v>
      </c>
      <c r="H50" s="40">
        <f>COUNTA(C50:C50)</f>
        <v>1</v>
      </c>
      <c r="I50" s="4"/>
      <c r="J50" s="4"/>
    </row>
    <row r="51" spans="1:10" s="5" customFormat="1" ht="16.5" thickBot="1" x14ac:dyDescent="0.25">
      <c r="A51" s="4"/>
      <c r="B51" s="22" t="s">
        <v>84</v>
      </c>
      <c r="C51" s="23" t="s">
        <v>85</v>
      </c>
      <c r="D51" s="24">
        <v>10</v>
      </c>
      <c r="E51" s="25">
        <v>45240</v>
      </c>
      <c r="F51" s="24">
        <v>6</v>
      </c>
      <c r="G51" s="29">
        <v>34492.25</v>
      </c>
      <c r="H51" s="40">
        <f t="shared" ref="H51:H52" si="1">COUNTA(C51:C51)</f>
        <v>1</v>
      </c>
      <c r="I51" s="4"/>
      <c r="J51" s="4"/>
    </row>
    <row r="52" spans="1:10" s="5" customFormat="1" ht="16.5" thickBot="1" x14ac:dyDescent="0.25">
      <c r="A52" s="4"/>
      <c r="B52" s="55" t="s">
        <v>17</v>
      </c>
      <c r="C52" s="50" t="s">
        <v>86</v>
      </c>
      <c r="D52" s="51">
        <v>10</v>
      </c>
      <c r="E52" s="52">
        <v>45259</v>
      </c>
      <c r="F52" s="51">
        <v>12</v>
      </c>
      <c r="G52" s="53">
        <v>16707.32</v>
      </c>
      <c r="H52" s="40">
        <f t="shared" si="1"/>
        <v>1</v>
      </c>
      <c r="I52" s="4"/>
      <c r="J52" s="4"/>
    </row>
    <row r="53" spans="1:10" s="5" customFormat="1" ht="15.75" x14ac:dyDescent="0.2">
      <c r="A53" s="4"/>
      <c r="B53" s="58" t="s">
        <v>4</v>
      </c>
      <c r="C53" s="18" t="s">
        <v>87</v>
      </c>
      <c r="D53" s="19">
        <v>8</v>
      </c>
      <c r="E53" s="20">
        <v>45239</v>
      </c>
      <c r="F53" s="19">
        <v>6</v>
      </c>
      <c r="G53" s="21">
        <v>33536</v>
      </c>
      <c r="H53" s="61">
        <f>COUNTA(C53:C56)</f>
        <v>4</v>
      </c>
      <c r="I53" s="4"/>
      <c r="J53" s="4"/>
    </row>
    <row r="54" spans="1:10" s="5" customFormat="1" ht="15.75" x14ac:dyDescent="0.2">
      <c r="A54" s="4"/>
      <c r="B54" s="59"/>
      <c r="C54" s="36" t="s">
        <v>88</v>
      </c>
      <c r="D54" s="37">
        <v>20</v>
      </c>
      <c r="E54" s="38">
        <v>45246</v>
      </c>
      <c r="F54" s="37">
        <v>6</v>
      </c>
      <c r="G54" s="39">
        <v>36277.03</v>
      </c>
      <c r="H54" s="62"/>
      <c r="I54" s="4"/>
      <c r="J54" s="4"/>
    </row>
    <row r="55" spans="1:10" s="5" customFormat="1" ht="15.75" x14ac:dyDescent="0.2">
      <c r="A55" s="4"/>
      <c r="B55" s="59"/>
      <c r="C55" s="36" t="s">
        <v>89</v>
      </c>
      <c r="D55" s="37">
        <v>15</v>
      </c>
      <c r="E55" s="38">
        <v>45251</v>
      </c>
      <c r="F55" s="37">
        <v>6</v>
      </c>
      <c r="G55" s="39">
        <v>62880</v>
      </c>
      <c r="H55" s="62"/>
      <c r="I55" s="4"/>
      <c r="J55" s="4"/>
    </row>
    <row r="56" spans="1:10" s="5" customFormat="1" ht="16.5" thickBot="1" x14ac:dyDescent="0.25">
      <c r="A56" s="4"/>
      <c r="B56" s="59"/>
      <c r="C56" s="36" t="s">
        <v>90</v>
      </c>
      <c r="D56" s="37">
        <v>8</v>
      </c>
      <c r="E56" s="38">
        <v>45253</v>
      </c>
      <c r="F56" s="37">
        <v>6</v>
      </c>
      <c r="G56" s="39">
        <v>33536</v>
      </c>
      <c r="H56" s="62"/>
      <c r="I56" s="4"/>
      <c r="J56" s="4"/>
    </row>
    <row r="57" spans="1:10" s="5" customFormat="1" ht="15.75" x14ac:dyDescent="0.2">
      <c r="A57" s="4"/>
      <c r="B57" s="58" t="s">
        <v>16</v>
      </c>
      <c r="C57" s="18" t="s">
        <v>91</v>
      </c>
      <c r="D57" s="19">
        <v>15</v>
      </c>
      <c r="E57" s="20">
        <v>45239</v>
      </c>
      <c r="F57" s="19">
        <v>6</v>
      </c>
      <c r="G57" s="21">
        <v>36277.03</v>
      </c>
      <c r="H57" s="61">
        <f>COUNTA(C57:C58)</f>
        <v>2</v>
      </c>
      <c r="I57" s="4"/>
      <c r="J57" s="4"/>
    </row>
    <row r="58" spans="1:10" s="5" customFormat="1" ht="16.5" thickBot="1" x14ac:dyDescent="0.25">
      <c r="A58" s="4"/>
      <c r="B58" s="60"/>
      <c r="C58" s="32" t="s">
        <v>92</v>
      </c>
      <c r="D58" s="33">
        <v>9</v>
      </c>
      <c r="E58" s="34">
        <v>45243</v>
      </c>
      <c r="F58" s="33">
        <v>12</v>
      </c>
      <c r="G58" s="35">
        <v>36390.58</v>
      </c>
      <c r="H58" s="63"/>
      <c r="I58" s="4"/>
      <c r="J58" s="4"/>
    </row>
    <row r="59" spans="1:10" s="5" customFormat="1" ht="15.75" x14ac:dyDescent="0.2">
      <c r="A59" s="4"/>
      <c r="B59" s="58" t="s">
        <v>8</v>
      </c>
      <c r="C59" s="18" t="s">
        <v>93</v>
      </c>
      <c r="D59" s="19">
        <v>10</v>
      </c>
      <c r="E59" s="20">
        <v>45237</v>
      </c>
      <c r="F59" s="19">
        <v>12</v>
      </c>
      <c r="G59" s="21">
        <v>16593.78</v>
      </c>
      <c r="H59" s="61">
        <f>COUNTA(C59:C69)</f>
        <v>11</v>
      </c>
      <c r="I59" s="4"/>
      <c r="J59" s="4"/>
    </row>
    <row r="60" spans="1:10" s="5" customFormat="1" ht="15.75" x14ac:dyDescent="0.2">
      <c r="A60" s="4"/>
      <c r="B60" s="59"/>
      <c r="C60" s="36" t="s">
        <v>94</v>
      </c>
      <c r="D60" s="37">
        <v>15</v>
      </c>
      <c r="E60" s="38">
        <v>45243</v>
      </c>
      <c r="F60" s="37">
        <v>6</v>
      </c>
      <c r="G60" s="39">
        <v>36277.03</v>
      </c>
      <c r="H60" s="62"/>
      <c r="I60" s="4"/>
      <c r="J60" s="4"/>
    </row>
    <row r="61" spans="1:10" s="5" customFormat="1" ht="15.75" x14ac:dyDescent="0.2">
      <c r="A61" s="4"/>
      <c r="B61" s="59"/>
      <c r="C61" s="36" t="s">
        <v>95</v>
      </c>
      <c r="D61" s="37">
        <v>15</v>
      </c>
      <c r="E61" s="38">
        <v>45233</v>
      </c>
      <c r="F61" s="37">
        <v>6</v>
      </c>
      <c r="G61" s="39">
        <v>36277.03</v>
      </c>
      <c r="H61" s="62"/>
      <c r="I61" s="4"/>
      <c r="J61" s="4"/>
    </row>
    <row r="62" spans="1:10" s="5" customFormat="1" ht="15.75" x14ac:dyDescent="0.2">
      <c r="A62" s="4"/>
      <c r="B62" s="59"/>
      <c r="C62" s="36" t="s">
        <v>96</v>
      </c>
      <c r="D62" s="37">
        <v>15</v>
      </c>
      <c r="E62" s="38">
        <v>45231</v>
      </c>
      <c r="F62" s="37">
        <v>6</v>
      </c>
      <c r="G62" s="39">
        <v>62880</v>
      </c>
      <c r="H62" s="62"/>
      <c r="I62" s="4"/>
      <c r="J62" s="4"/>
    </row>
    <row r="63" spans="1:10" s="5" customFormat="1" ht="15.75" x14ac:dyDescent="0.2">
      <c r="A63" s="4"/>
      <c r="B63" s="59"/>
      <c r="C63" s="36" t="s">
        <v>97</v>
      </c>
      <c r="D63" s="37">
        <v>15</v>
      </c>
      <c r="E63" s="38">
        <v>45238</v>
      </c>
      <c r="F63" s="37">
        <v>6</v>
      </c>
      <c r="G63" s="39">
        <v>62880</v>
      </c>
      <c r="H63" s="62"/>
      <c r="I63" s="4"/>
      <c r="J63" s="4"/>
    </row>
    <row r="64" spans="1:10" s="5" customFormat="1" ht="15.75" x14ac:dyDescent="0.2">
      <c r="A64" s="4"/>
      <c r="B64" s="59"/>
      <c r="C64" s="36" t="s">
        <v>98</v>
      </c>
      <c r="D64" s="37">
        <v>15</v>
      </c>
      <c r="E64" s="38">
        <v>45240</v>
      </c>
      <c r="F64" s="37">
        <v>6</v>
      </c>
      <c r="G64" s="39">
        <v>62880</v>
      </c>
      <c r="H64" s="62"/>
      <c r="I64" s="4"/>
      <c r="J64" s="4"/>
    </row>
    <row r="65" spans="1:10" s="5" customFormat="1" ht="15.75" x14ac:dyDescent="0.2">
      <c r="A65" s="4"/>
      <c r="B65" s="59"/>
      <c r="C65" s="36" t="s">
        <v>99</v>
      </c>
      <c r="D65" s="37">
        <v>15</v>
      </c>
      <c r="E65" s="38">
        <v>45237</v>
      </c>
      <c r="F65" s="37">
        <v>6</v>
      </c>
      <c r="G65" s="39">
        <v>62880</v>
      </c>
      <c r="H65" s="62"/>
      <c r="I65" s="4"/>
      <c r="J65" s="4"/>
    </row>
    <row r="66" spans="1:10" s="5" customFormat="1" ht="15.75" x14ac:dyDescent="0.2">
      <c r="A66" s="4"/>
      <c r="B66" s="59"/>
      <c r="C66" s="36" t="s">
        <v>100</v>
      </c>
      <c r="D66" s="37">
        <v>15</v>
      </c>
      <c r="E66" s="38">
        <v>45244</v>
      </c>
      <c r="F66" s="37">
        <v>6</v>
      </c>
      <c r="G66" s="39">
        <v>62880</v>
      </c>
      <c r="H66" s="62"/>
      <c r="I66" s="4"/>
      <c r="J66" s="4"/>
    </row>
    <row r="67" spans="1:10" s="5" customFormat="1" ht="15.75" x14ac:dyDescent="0.2">
      <c r="A67" s="4"/>
      <c r="B67" s="59"/>
      <c r="C67" s="36" t="s">
        <v>101</v>
      </c>
      <c r="D67" s="37">
        <v>15</v>
      </c>
      <c r="E67" s="38">
        <v>45256</v>
      </c>
      <c r="F67" s="37">
        <v>6</v>
      </c>
      <c r="G67" s="39">
        <v>62880</v>
      </c>
      <c r="H67" s="62"/>
      <c r="I67" s="4"/>
      <c r="J67" s="4"/>
    </row>
    <row r="68" spans="1:10" s="5" customFormat="1" ht="15.75" x14ac:dyDescent="0.2">
      <c r="A68" s="4"/>
      <c r="B68" s="59"/>
      <c r="C68" s="36" t="s">
        <v>102</v>
      </c>
      <c r="D68" s="37">
        <v>15</v>
      </c>
      <c r="E68" s="38">
        <v>45257</v>
      </c>
      <c r="F68" s="37">
        <v>6</v>
      </c>
      <c r="G68" s="39">
        <v>62880</v>
      </c>
      <c r="H68" s="62"/>
      <c r="I68" s="4"/>
      <c r="J68" s="4"/>
    </row>
    <row r="69" spans="1:10" s="5" customFormat="1" ht="16.5" thickBot="1" x14ac:dyDescent="0.25">
      <c r="A69" s="4"/>
      <c r="B69" s="59"/>
      <c r="C69" s="36" t="s">
        <v>103</v>
      </c>
      <c r="D69" s="37">
        <v>15</v>
      </c>
      <c r="E69" s="38">
        <v>45256</v>
      </c>
      <c r="F69" s="37">
        <v>6</v>
      </c>
      <c r="G69" s="39">
        <v>62880</v>
      </c>
      <c r="H69" s="62"/>
      <c r="I69" s="4"/>
      <c r="J69" s="4"/>
    </row>
    <row r="70" spans="1:10" s="5" customFormat="1" ht="15.75" x14ac:dyDescent="0.2">
      <c r="A70" s="4"/>
      <c r="B70" s="58" t="s">
        <v>25</v>
      </c>
      <c r="C70" s="18" t="s">
        <v>104</v>
      </c>
      <c r="D70" s="19">
        <v>15</v>
      </c>
      <c r="E70" s="20">
        <v>45259</v>
      </c>
      <c r="F70" s="19">
        <v>6</v>
      </c>
      <c r="G70" s="21">
        <v>36277.03</v>
      </c>
      <c r="H70" s="61">
        <f>COUNTA(C70:C72)</f>
        <v>3</v>
      </c>
      <c r="I70" s="4"/>
      <c r="J70" s="4"/>
    </row>
    <row r="71" spans="1:10" s="5" customFormat="1" ht="15.75" x14ac:dyDescent="0.2">
      <c r="A71" s="4"/>
      <c r="B71" s="59"/>
      <c r="C71" s="36" t="s">
        <v>105</v>
      </c>
      <c r="D71" s="37">
        <v>23</v>
      </c>
      <c r="E71" s="38">
        <v>45252</v>
      </c>
      <c r="F71" s="37">
        <v>12</v>
      </c>
      <c r="G71" s="39">
        <v>36390.58</v>
      </c>
      <c r="H71" s="62"/>
      <c r="I71" s="4"/>
      <c r="J71" s="4"/>
    </row>
    <row r="72" spans="1:10" s="5" customFormat="1" ht="16.5" thickBot="1" x14ac:dyDescent="0.25">
      <c r="A72" s="4"/>
      <c r="B72" s="60"/>
      <c r="C72" s="32" t="s">
        <v>106</v>
      </c>
      <c r="D72" s="33">
        <v>11</v>
      </c>
      <c r="E72" s="34">
        <v>45260</v>
      </c>
      <c r="F72" s="33">
        <v>12</v>
      </c>
      <c r="G72" s="35">
        <v>36390.58</v>
      </c>
      <c r="H72" s="63"/>
      <c r="I72" s="4"/>
      <c r="J72" s="4"/>
    </row>
    <row r="73" spans="1:10" s="5" customFormat="1" ht="16.5" thickBot="1" x14ac:dyDescent="0.25">
      <c r="A73" s="4"/>
      <c r="B73" s="54" t="s">
        <v>107</v>
      </c>
      <c r="C73" s="18" t="s">
        <v>108</v>
      </c>
      <c r="D73" s="27">
        <v>60</v>
      </c>
      <c r="E73" s="20">
        <v>45232</v>
      </c>
      <c r="F73" s="19">
        <v>6</v>
      </c>
      <c r="G73" s="21">
        <v>41259.29</v>
      </c>
      <c r="H73" s="56">
        <f>COUNTA(C73:C73)</f>
        <v>1</v>
      </c>
      <c r="I73" s="4"/>
      <c r="J73" s="4"/>
    </row>
    <row r="74" spans="1:10" s="5" customFormat="1" ht="16.5" thickBot="1" x14ac:dyDescent="0.25">
      <c r="A74" s="4"/>
      <c r="B74" s="57" t="s">
        <v>109</v>
      </c>
      <c r="C74" s="26" t="s">
        <v>110</v>
      </c>
      <c r="D74" s="27">
        <v>4900</v>
      </c>
      <c r="E74" s="28">
        <v>45238</v>
      </c>
      <c r="F74" s="27">
        <v>24</v>
      </c>
      <c r="G74" s="30">
        <v>676118.7</v>
      </c>
      <c r="H74" s="56">
        <f>COUNTA(C74:C74)</f>
        <v>1</v>
      </c>
      <c r="I74" s="4"/>
      <c r="J74" s="4"/>
    </row>
    <row r="75" spans="1:10" s="5" customFormat="1" ht="16.5" thickBot="1" x14ac:dyDescent="0.25">
      <c r="A75" s="4"/>
      <c r="B75" s="57" t="s">
        <v>26</v>
      </c>
      <c r="C75" s="26" t="s">
        <v>111</v>
      </c>
      <c r="D75" s="27">
        <v>8</v>
      </c>
      <c r="E75" s="28">
        <v>45251</v>
      </c>
      <c r="F75" s="27">
        <v>6</v>
      </c>
      <c r="G75" s="30">
        <v>33536</v>
      </c>
      <c r="H75" s="56">
        <f t="shared" ref="H75:H77" si="2">COUNTA(C75:C75)</f>
        <v>1</v>
      </c>
      <c r="I75" s="4"/>
      <c r="J75" s="4"/>
    </row>
    <row r="76" spans="1:10" s="5" customFormat="1" ht="16.5" thickBot="1" x14ac:dyDescent="0.25">
      <c r="A76" s="4"/>
      <c r="B76" s="57" t="s">
        <v>27</v>
      </c>
      <c r="C76" s="26" t="s">
        <v>112</v>
      </c>
      <c r="D76" s="27">
        <v>8</v>
      </c>
      <c r="E76" s="28">
        <v>45239</v>
      </c>
      <c r="F76" s="27">
        <v>6</v>
      </c>
      <c r="G76" s="30">
        <v>33536</v>
      </c>
      <c r="H76" s="56">
        <f t="shared" si="2"/>
        <v>1</v>
      </c>
      <c r="I76" s="4"/>
      <c r="J76" s="4"/>
    </row>
    <row r="77" spans="1:10" s="5" customFormat="1" ht="16.5" thickBot="1" x14ac:dyDescent="0.25">
      <c r="A77" s="4"/>
      <c r="B77" s="57" t="s">
        <v>20</v>
      </c>
      <c r="C77" s="26" t="s">
        <v>113</v>
      </c>
      <c r="D77" s="27">
        <v>15</v>
      </c>
      <c r="E77" s="28">
        <v>45260</v>
      </c>
      <c r="F77" s="27">
        <v>12</v>
      </c>
      <c r="G77" s="30">
        <v>36277.03</v>
      </c>
      <c r="H77" s="56">
        <f t="shared" si="2"/>
        <v>1</v>
      </c>
      <c r="I77" s="4"/>
      <c r="J77" s="4"/>
    </row>
    <row r="78" spans="1:10" s="5" customFormat="1" ht="15.75" x14ac:dyDescent="0.2">
      <c r="A78" s="4"/>
      <c r="B78" s="58" t="s">
        <v>5</v>
      </c>
      <c r="C78" s="18" t="s">
        <v>114</v>
      </c>
      <c r="D78" s="19">
        <v>3</v>
      </c>
      <c r="E78" s="20">
        <v>45239</v>
      </c>
      <c r="F78" s="19">
        <v>6</v>
      </c>
      <c r="G78" s="21">
        <v>16593.78</v>
      </c>
      <c r="H78" s="61">
        <f>COUNTA(C78:C83)</f>
        <v>6</v>
      </c>
      <c r="I78" s="4"/>
      <c r="J78" s="4"/>
    </row>
    <row r="79" spans="1:10" s="5" customFormat="1" ht="15.75" x14ac:dyDescent="0.2">
      <c r="A79" s="4"/>
      <c r="B79" s="59"/>
      <c r="C79" s="36" t="s">
        <v>115</v>
      </c>
      <c r="D79" s="37">
        <v>8</v>
      </c>
      <c r="E79" s="38">
        <v>45232</v>
      </c>
      <c r="F79" s="37">
        <v>6</v>
      </c>
      <c r="G79" s="39">
        <v>33536</v>
      </c>
      <c r="H79" s="62"/>
      <c r="I79" s="4"/>
      <c r="J79" s="4"/>
    </row>
    <row r="80" spans="1:10" s="5" customFormat="1" ht="15.75" x14ac:dyDescent="0.2">
      <c r="A80" s="4"/>
      <c r="B80" s="59"/>
      <c r="C80" s="36" t="s">
        <v>116</v>
      </c>
      <c r="D80" s="37">
        <v>30</v>
      </c>
      <c r="E80" s="38">
        <v>45237</v>
      </c>
      <c r="F80" s="37">
        <v>6</v>
      </c>
      <c r="G80" s="39">
        <v>36277.03</v>
      </c>
      <c r="H80" s="62"/>
      <c r="I80" s="4"/>
      <c r="J80" s="4"/>
    </row>
    <row r="81" spans="1:10" s="5" customFormat="1" ht="15.75" x14ac:dyDescent="0.2">
      <c r="A81" s="4"/>
      <c r="B81" s="59"/>
      <c r="C81" s="36" t="s">
        <v>117</v>
      </c>
      <c r="D81" s="37">
        <v>8</v>
      </c>
      <c r="E81" s="38">
        <v>45244</v>
      </c>
      <c r="F81" s="37">
        <v>6</v>
      </c>
      <c r="G81" s="39">
        <v>33536</v>
      </c>
      <c r="H81" s="62"/>
      <c r="I81" s="4"/>
      <c r="J81" s="4"/>
    </row>
    <row r="82" spans="1:10" s="5" customFormat="1" ht="15.75" x14ac:dyDescent="0.2">
      <c r="A82" s="4"/>
      <c r="B82" s="59"/>
      <c r="C82" s="36" t="s">
        <v>118</v>
      </c>
      <c r="D82" s="37">
        <v>8</v>
      </c>
      <c r="E82" s="38">
        <v>45253</v>
      </c>
      <c r="F82" s="37">
        <v>6</v>
      </c>
      <c r="G82" s="39">
        <v>33536</v>
      </c>
      <c r="H82" s="62"/>
      <c r="I82" s="4"/>
      <c r="J82" s="4"/>
    </row>
    <row r="83" spans="1:10" s="5" customFormat="1" ht="16.5" thickBot="1" x14ac:dyDescent="0.25">
      <c r="A83" s="4"/>
      <c r="B83" s="60"/>
      <c r="C83" s="32" t="s">
        <v>119</v>
      </c>
      <c r="D83" s="33">
        <v>8</v>
      </c>
      <c r="E83" s="34">
        <v>45252</v>
      </c>
      <c r="F83" s="33">
        <v>6</v>
      </c>
      <c r="G83" s="35">
        <v>33536</v>
      </c>
      <c r="H83" s="63"/>
      <c r="I83" s="4"/>
      <c r="J83" s="4"/>
    </row>
    <row r="84" spans="1:10" s="5" customFormat="1" ht="16.5" thickBot="1" x14ac:dyDescent="0.25">
      <c r="A84" s="4"/>
      <c r="B84" s="54" t="s">
        <v>28</v>
      </c>
      <c r="C84" s="18" t="s">
        <v>120</v>
      </c>
      <c r="D84" s="27">
        <v>6.5</v>
      </c>
      <c r="E84" s="20">
        <v>45239</v>
      </c>
      <c r="F84" s="19">
        <v>6</v>
      </c>
      <c r="G84" s="21">
        <v>36277.03</v>
      </c>
      <c r="H84" s="56">
        <f>COUNTA(C84:C84)</f>
        <v>1</v>
      </c>
      <c r="I84" s="4"/>
      <c r="J84" s="4"/>
    </row>
    <row r="85" spans="1:10" s="5" customFormat="1" ht="16.5" thickBot="1" x14ac:dyDescent="0.25">
      <c r="A85" s="4"/>
      <c r="B85" s="22" t="s">
        <v>121</v>
      </c>
      <c r="C85" s="23" t="s">
        <v>122</v>
      </c>
      <c r="D85" s="24">
        <v>2</v>
      </c>
      <c r="E85" s="25">
        <v>45253</v>
      </c>
      <c r="F85" s="24">
        <v>6</v>
      </c>
      <c r="G85" s="29">
        <v>16593.78</v>
      </c>
      <c r="H85" s="40">
        <f>COUNTA(C85:C85)</f>
        <v>1</v>
      </c>
      <c r="I85" s="4"/>
      <c r="J85" s="4"/>
    </row>
    <row r="86" spans="1:10" ht="30" customHeight="1" thickBot="1" x14ac:dyDescent="0.25">
      <c r="B86" s="9" t="s">
        <v>13</v>
      </c>
      <c r="C86" s="10"/>
      <c r="D86" s="45">
        <f>SUM(D5:D85)</f>
        <v>10708.8</v>
      </c>
      <c r="E86" s="11"/>
      <c r="F86" s="12"/>
      <c r="G86" s="13"/>
      <c r="H86" s="14">
        <f>SUM(H5:H85)</f>
        <v>81</v>
      </c>
    </row>
  </sheetData>
  <mergeCells count="27">
    <mergeCell ref="B78:B83"/>
    <mergeCell ref="H78:H83"/>
    <mergeCell ref="B45:B46"/>
    <mergeCell ref="H45:H46"/>
    <mergeCell ref="B53:B56"/>
    <mergeCell ref="H53:H56"/>
    <mergeCell ref="B57:B58"/>
    <mergeCell ref="H57:H58"/>
    <mergeCell ref="H22:H25"/>
    <mergeCell ref="B28:B36"/>
    <mergeCell ref="H28:H36"/>
    <mergeCell ref="B38:B41"/>
    <mergeCell ref="H38:H41"/>
    <mergeCell ref="B2:H2"/>
    <mergeCell ref="B42:B43"/>
    <mergeCell ref="H42:H43"/>
    <mergeCell ref="B7:B11"/>
    <mergeCell ref="H7:H11"/>
    <mergeCell ref="B12:B13"/>
    <mergeCell ref="H12:H13"/>
    <mergeCell ref="B14:B20"/>
    <mergeCell ref="H14:H20"/>
    <mergeCell ref="B22:B25"/>
    <mergeCell ref="B59:B69"/>
    <mergeCell ref="H59:H69"/>
    <mergeCell ref="B70:B72"/>
    <mergeCell ref="H70:H72"/>
  </mergeCells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</vt:lpstr>
      <vt:lpstr>Реестр!Область_печати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 Сергей Валерьевич</cp:lastModifiedBy>
  <cp:lastPrinted>2023-03-01T02:40:32Z</cp:lastPrinted>
  <dcterms:created xsi:type="dcterms:W3CDTF">2007-08-29T06:12:26Z</dcterms:created>
  <dcterms:modified xsi:type="dcterms:W3CDTF">2023-12-25T03:17:08Z</dcterms:modified>
</cp:coreProperties>
</file>