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3г\12.декабр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Реестр!$A$1:$H$81</definedName>
  </definedNames>
  <calcPr calcId="162913"/>
</workbook>
</file>

<file path=xl/calcChain.xml><?xml version="1.0" encoding="utf-8"?>
<calcChain xmlns="http://schemas.openxmlformats.org/spreadsheetml/2006/main">
  <c r="H20" i="6" l="1"/>
  <c r="H81" i="6" l="1"/>
  <c r="D81" i="6"/>
  <c r="H79" i="6"/>
  <c r="H78" i="6"/>
  <c r="H75" i="6"/>
  <c r="H74" i="6"/>
  <c r="H72" i="6"/>
  <c r="H71" i="6"/>
  <c r="H69" i="6"/>
  <c r="H68" i="6"/>
  <c r="H63" i="6"/>
  <c r="H58" i="6"/>
  <c r="H57" i="6"/>
  <c r="H56" i="6"/>
  <c r="H53" i="6"/>
  <c r="H52" i="6"/>
  <c r="H50" i="6"/>
  <c r="H47" i="6"/>
  <c r="H46" i="6"/>
  <c r="H44" i="6"/>
  <c r="H42" i="6"/>
  <c r="H41" i="6"/>
  <c r="H40" i="6"/>
  <c r="H39" i="6"/>
  <c r="H31" i="6"/>
  <c r="H26" i="6"/>
  <c r="H25" i="6"/>
  <c r="H24" i="6"/>
  <c r="H22" i="6"/>
  <c r="H19" i="6"/>
  <c r="H15" i="6"/>
  <c r="H14" i="6"/>
  <c r="H10" i="6"/>
  <c r="H9" i="6"/>
  <c r="H8" i="6"/>
  <c r="H7" i="6"/>
  <c r="H6" i="6"/>
  <c r="H5" i="6"/>
</calcChain>
</file>

<file path=xl/sharedStrings.xml><?xml version="1.0" encoding="utf-8"?>
<sst xmlns="http://schemas.openxmlformats.org/spreadsheetml/2006/main" count="122" uniqueCount="122">
  <si>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</si>
  <si>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</si>
  <si>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</si>
  <si>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</si>
  <si>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>Осиновка 35/6 кВ</t>
  </si>
  <si>
    <t>Чуна 110/10 кВ</t>
  </si>
  <si>
    <t>Городская 110/35/10 кВ</t>
  </si>
  <si>
    <t>Игирма 110/10 кВ</t>
  </si>
  <si>
    <t>Промышленная 110/6 кВ</t>
  </si>
  <si>
    <t>Боково 35/6 кВ</t>
  </si>
  <si>
    <t>Инкубатор 110/10 кВ</t>
  </si>
  <si>
    <t xml:space="preserve">Номер договора </t>
  </si>
  <si>
    <t>Всего заключено договоров за месяц, шт</t>
  </si>
  <si>
    <t>ИТОГО</t>
  </si>
  <si>
    <t>Вихоревка 110/6 кВ</t>
  </si>
  <si>
    <t>Наименование центра питания           (ПС 35 кВ и выше)</t>
  </si>
  <si>
    <t>Порожская 35/6 кВ</t>
  </si>
  <si>
    <t>Нижнеудинск-Тяговая 110/35/27,5/10 кВ</t>
  </si>
  <si>
    <t>МПС 110/6 кВ</t>
  </si>
  <si>
    <t>Ленино 35/6 кВ</t>
  </si>
  <si>
    <t>ТЭЦ-7 35/6 кВ</t>
  </si>
  <si>
    <t>Гидростроитель 110/35/27,5/6 кВ</t>
  </si>
  <si>
    <t>Заводская 220/110/10 кВ</t>
  </si>
  <si>
    <t>Западная 110/10 кВ</t>
  </si>
  <si>
    <t>Птицефабрика 35/6 кВ</t>
  </si>
  <si>
    <t>Тарма 35/10 кВ</t>
  </si>
  <si>
    <t>Кургат 35/10 кВ</t>
  </si>
  <si>
    <t>Надежда 35/6 кВ</t>
  </si>
  <si>
    <t>Южная 110/10 кВ</t>
  </si>
  <si>
    <t>Сведения о заключенных договорах об осуществлении технологического присоединения в декабре 2023 г.</t>
  </si>
  <si>
    <t>Бикей 110/10 кВ</t>
  </si>
  <si>
    <t>861/2</t>
  </si>
  <si>
    <t>284/5</t>
  </si>
  <si>
    <t>Веселый 35/10 кВ</t>
  </si>
  <si>
    <t>870/3</t>
  </si>
  <si>
    <t>Видим 110/35/27,5/10 кВ</t>
  </si>
  <si>
    <t>947/2</t>
  </si>
  <si>
    <t>854/1</t>
  </si>
  <si>
    <t>888/1</t>
  </si>
  <si>
    <t>925/1</t>
  </si>
  <si>
    <t>953/1</t>
  </si>
  <si>
    <t>927/2</t>
  </si>
  <si>
    <t>674/1</t>
  </si>
  <si>
    <t>879/1</t>
  </si>
  <si>
    <t>895/1</t>
  </si>
  <si>
    <t>938/1</t>
  </si>
  <si>
    <t>891/2</t>
  </si>
  <si>
    <t>Заводская 35/10 кВ</t>
  </si>
  <si>
    <t>219/5</t>
  </si>
  <si>
    <t>916/1</t>
  </si>
  <si>
    <t>955/1</t>
  </si>
  <si>
    <t>Звездная 220/27,5/10 кВ</t>
  </si>
  <si>
    <t>806/2</t>
  </si>
  <si>
    <t>Зяба-Тяговая 110/27,5/10 кВ</t>
  </si>
  <si>
    <t>965/2</t>
  </si>
  <si>
    <t>766/2</t>
  </si>
  <si>
    <t>819/2</t>
  </si>
  <si>
    <t>849/2</t>
  </si>
  <si>
    <t>864/2</t>
  </si>
  <si>
    <t>878/2</t>
  </si>
  <si>
    <t>758/2</t>
  </si>
  <si>
    <t>874/2</t>
  </si>
  <si>
    <t>896/2</t>
  </si>
  <si>
    <t>898/2</t>
  </si>
  <si>
    <t>899/2</t>
  </si>
  <si>
    <t>921/2</t>
  </si>
  <si>
    <t>928/2</t>
  </si>
  <si>
    <t>969/2</t>
  </si>
  <si>
    <t>ИОРТПЦ 35/6 кВ (ЗРУ-6 кВ № 3)</t>
  </si>
  <si>
    <t>268/5</t>
  </si>
  <si>
    <t xml:space="preserve">КТП-2 27,5/6 кВ </t>
  </si>
  <si>
    <t>623/2</t>
  </si>
  <si>
    <t>866/1</t>
  </si>
  <si>
    <t>275/5</t>
  </si>
  <si>
    <t>277/5</t>
  </si>
  <si>
    <t>859/1</t>
  </si>
  <si>
    <t>873/1</t>
  </si>
  <si>
    <t>914/2</t>
  </si>
  <si>
    <t>868/3</t>
  </si>
  <si>
    <t>872/3</t>
  </si>
  <si>
    <t>922/3</t>
  </si>
  <si>
    <t>Новочунка-Тяговая 110/27,5/10 кВ</t>
  </si>
  <si>
    <t>815/3</t>
  </si>
  <si>
    <t>843/3</t>
  </si>
  <si>
    <t>Октябрьская 35/6 кВ</t>
  </si>
  <si>
    <t>672/3</t>
  </si>
  <si>
    <t>881/2</t>
  </si>
  <si>
    <t>911/2</t>
  </si>
  <si>
    <t>934/2</t>
  </si>
  <si>
    <t>Покосное 220/35/10 кВ</t>
  </si>
  <si>
    <t>882/1</t>
  </si>
  <si>
    <t>855/1</t>
  </si>
  <si>
    <t>267/5</t>
  </si>
  <si>
    <t>273/5</t>
  </si>
  <si>
    <t>279/5</t>
  </si>
  <si>
    <t>282/5</t>
  </si>
  <si>
    <t>285/5</t>
  </si>
  <si>
    <t>890/2</t>
  </si>
  <si>
    <t>901/2</t>
  </si>
  <si>
    <t>902/2</t>
  </si>
  <si>
    <t>913/2</t>
  </si>
  <si>
    <t>946/2</t>
  </si>
  <si>
    <t>Северная 110/10 кВ</t>
  </si>
  <si>
    <t>877/1</t>
  </si>
  <si>
    <t>Сосновка 27,5/10 кВ</t>
  </si>
  <si>
    <t>903/3</t>
  </si>
  <si>
    <t>904/3</t>
  </si>
  <si>
    <t>910/1</t>
  </si>
  <si>
    <t>933/2</t>
  </si>
  <si>
    <t>950/2</t>
  </si>
  <si>
    <t>Чукша-Тяговая 110/27,5/10 кВ</t>
  </si>
  <si>
    <t>918/3</t>
  </si>
  <si>
    <t>886/3</t>
  </si>
  <si>
    <t>931/3</t>
  </si>
  <si>
    <t>942/3</t>
  </si>
  <si>
    <t>907/1</t>
  </si>
  <si>
    <t>Янталь 35/10 кВ</t>
  </si>
  <si>
    <t>893/2</t>
  </si>
  <si>
    <t>930/2</t>
  </si>
  <si>
    <t>Ангарстрой 110/6 кВ</t>
  </si>
  <si>
    <t>905/2</t>
  </si>
  <si>
    <t>920/5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</si>
</sst>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49" fontId="1" fillId="2" borderId="16" xfId="0" applyNumberFormat="1" applyFont="1" applyFill="1" applyBorder="1" applyAlignment="1">
      <alignment horizontal="right" vertical="center"/>
    </xf>
    <xf numFmtId="0" fontId="1" fillId="2" borderId="16" xfId="0" applyNumberFormat="1" applyFont="1" applyFill="1" applyBorder="1" applyAlignment="1">
      <alignment horizontal="right" vertical="center"/>
    </xf>
    <xf numFmtId="14" fontId="1" fillId="2" borderId="16" xfId="0" applyNumberFormat="1" applyFont="1" applyFill="1" applyBorder="1" applyAlignment="1">
      <alignment horizontal="right" vertical="center"/>
    </xf>
    <xf numFmtId="4" fontId="1" fillId="2" borderId="16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view="pageBreakPreview" zoomScaleNormal="100" zoomScaleSheetLayoutView="100" workbookViewId="0">
      <pane ySplit="4" topLeftCell="A35" activePane="bottomLeft" state="frozen"/>
      <selection activeCell="K45" sqref="K45"/>
      <selection pane="bottomLeft" activeCell="D40" sqref="D40"/>
    </sheetView>
  </sheetViews>
  <sheetFormatPr defaultRowHeight="12.75" x14ac:dyDescent="0.2"/>
  <cols>
    <col min="1" max="1" width="3" style="3" customWidth="1"/>
    <col min="2" max="2" width="39.7109375" style="3" customWidth="1"/>
    <col min="3" max="3" width="13.4257812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57" t="s">
        <v>29</v>
      </c>
      <c r="C2" s="57"/>
      <c r="D2" s="57"/>
      <c r="E2" s="57"/>
      <c r="F2" s="57"/>
      <c r="G2" s="57"/>
      <c r="H2" s="57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15</v>
      </c>
      <c r="C4" s="8" t="s">
        <v>11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12</v>
      </c>
      <c r="I4" s="4"/>
      <c r="J4" s="4"/>
    </row>
    <row r="5" spans="1:10" s="5" customFormat="1" ht="16.5" thickBot="1" x14ac:dyDescent="0.25">
      <c r="A5" s="4"/>
      <c r="B5" s="42" t="s">
        <v>119</v>
      </c>
      <c r="C5" s="26" t="s">
        <v>120</v>
      </c>
      <c r="D5" s="27">
        <v>4900</v>
      </c>
      <c r="E5" s="28">
        <v>45267</v>
      </c>
      <c r="F5" s="27">
        <v>12</v>
      </c>
      <c r="G5" s="30">
        <v>16707.32</v>
      </c>
      <c r="H5" s="43">
        <f>COUNTA(C5:C5)</f>
        <v>1</v>
      </c>
      <c r="I5" s="4"/>
      <c r="J5" s="4"/>
    </row>
    <row r="6" spans="1:10" s="5" customFormat="1" ht="16.5" thickBot="1" x14ac:dyDescent="0.25">
      <c r="A6" s="4"/>
      <c r="B6" s="42" t="s">
        <v>30</v>
      </c>
      <c r="C6" s="26" t="s">
        <v>31</v>
      </c>
      <c r="D6" s="27">
        <v>8</v>
      </c>
      <c r="E6" s="28">
        <v>45264</v>
      </c>
      <c r="F6" s="27">
        <v>6</v>
      </c>
      <c r="G6" s="30">
        <v>33536</v>
      </c>
      <c r="H6" s="43">
        <f>COUNTA(C6:C6)</f>
        <v>1</v>
      </c>
      <c r="I6" s="4"/>
      <c r="J6" s="4"/>
    </row>
    <row r="7" spans="1:10" s="5" customFormat="1" ht="16.5" thickBot="1" x14ac:dyDescent="0.25">
      <c r="A7" s="4"/>
      <c r="B7" s="44" t="s">
        <v>9</v>
      </c>
      <c r="C7" s="26" t="s">
        <v>32</v>
      </c>
      <c r="D7" s="27">
        <v>15</v>
      </c>
      <c r="E7" s="28">
        <v>45287</v>
      </c>
      <c r="F7" s="27">
        <v>6</v>
      </c>
      <c r="G7" s="30">
        <v>62880</v>
      </c>
      <c r="H7" s="43">
        <f>COUNTA(C7:C7)</f>
        <v>1</v>
      </c>
      <c r="I7" s="4"/>
      <c r="J7" s="4"/>
    </row>
    <row r="8" spans="1:10" s="5" customFormat="1" ht="16.5" thickBot="1" x14ac:dyDescent="0.25">
      <c r="A8" s="4"/>
      <c r="B8" s="42" t="s">
        <v>33</v>
      </c>
      <c r="C8" s="26" t="s">
        <v>34</v>
      </c>
      <c r="D8" s="27">
        <v>3</v>
      </c>
      <c r="E8" s="28">
        <v>45261</v>
      </c>
      <c r="F8" s="27">
        <v>6</v>
      </c>
      <c r="G8" s="30">
        <v>34492.25</v>
      </c>
      <c r="H8" s="43">
        <f t="shared" ref="H8:H9" si="0">COUNTA(C8:C8)</f>
        <v>1</v>
      </c>
      <c r="I8" s="4"/>
      <c r="J8" s="4"/>
    </row>
    <row r="9" spans="1:10" s="5" customFormat="1" ht="16.5" thickBot="1" x14ac:dyDescent="0.25">
      <c r="A9" s="4"/>
      <c r="B9" s="42" t="s">
        <v>35</v>
      </c>
      <c r="C9" s="26" t="s">
        <v>36</v>
      </c>
      <c r="D9" s="27">
        <v>8</v>
      </c>
      <c r="E9" s="28">
        <v>45282</v>
      </c>
      <c r="F9" s="27">
        <v>6</v>
      </c>
      <c r="G9" s="30">
        <v>33536</v>
      </c>
      <c r="H9" s="43">
        <f t="shared" si="0"/>
        <v>1</v>
      </c>
      <c r="I9" s="4"/>
      <c r="J9" s="4"/>
    </row>
    <row r="10" spans="1:10" s="5" customFormat="1" ht="15.75" x14ac:dyDescent="0.2">
      <c r="A10" s="4"/>
      <c r="B10" s="49" t="s">
        <v>14</v>
      </c>
      <c r="C10" s="18" t="s">
        <v>37</v>
      </c>
      <c r="D10" s="19">
        <v>20</v>
      </c>
      <c r="E10" s="20">
        <v>45261</v>
      </c>
      <c r="F10" s="19">
        <v>12</v>
      </c>
      <c r="G10" s="21">
        <v>16707.32</v>
      </c>
      <c r="H10" s="51">
        <f>COUNTA(C10:C13)</f>
        <v>4</v>
      </c>
      <c r="I10" s="4"/>
      <c r="J10" s="4"/>
    </row>
    <row r="11" spans="1:10" s="5" customFormat="1" ht="15.75" x14ac:dyDescent="0.2">
      <c r="A11" s="4"/>
      <c r="B11" s="58"/>
      <c r="C11" s="15" t="s">
        <v>38</v>
      </c>
      <c r="D11" s="16">
        <v>8</v>
      </c>
      <c r="E11" s="17">
        <v>45273</v>
      </c>
      <c r="F11" s="16">
        <v>6</v>
      </c>
      <c r="G11" s="31">
        <v>33536</v>
      </c>
      <c r="H11" s="55"/>
      <c r="I11" s="4"/>
      <c r="J11" s="4"/>
    </row>
    <row r="12" spans="1:10" s="5" customFormat="1" ht="15.75" x14ac:dyDescent="0.2">
      <c r="A12" s="4"/>
      <c r="B12" s="58"/>
      <c r="C12" s="15" t="s">
        <v>39</v>
      </c>
      <c r="D12" s="16">
        <v>10</v>
      </c>
      <c r="E12" s="17">
        <v>45279</v>
      </c>
      <c r="F12" s="16">
        <v>6</v>
      </c>
      <c r="G12" s="31">
        <v>36390.58</v>
      </c>
      <c r="H12" s="55"/>
      <c r="I12" s="4"/>
      <c r="J12" s="4"/>
    </row>
    <row r="13" spans="1:10" s="5" customFormat="1" ht="16.5" thickBot="1" x14ac:dyDescent="0.25">
      <c r="A13" s="4"/>
      <c r="B13" s="58"/>
      <c r="C13" s="15" t="s">
        <v>40</v>
      </c>
      <c r="D13" s="16">
        <v>6</v>
      </c>
      <c r="E13" s="17">
        <v>45285</v>
      </c>
      <c r="F13" s="16">
        <v>6</v>
      </c>
      <c r="G13" s="31">
        <v>6384</v>
      </c>
      <c r="H13" s="55"/>
      <c r="I13" s="4"/>
      <c r="J13" s="4"/>
    </row>
    <row r="14" spans="1:10" s="5" customFormat="1" ht="16.5" thickBot="1" x14ac:dyDescent="0.25">
      <c r="A14" s="4"/>
      <c r="B14" s="42" t="s">
        <v>21</v>
      </c>
      <c r="C14" s="18" t="s">
        <v>41</v>
      </c>
      <c r="D14" s="19">
        <v>150</v>
      </c>
      <c r="E14" s="20">
        <v>45281</v>
      </c>
      <c r="F14" s="19">
        <v>6</v>
      </c>
      <c r="G14" s="21">
        <v>41259.29</v>
      </c>
      <c r="H14" s="43">
        <f>COUNTA(C14:C14)</f>
        <v>1</v>
      </c>
      <c r="I14" s="4"/>
      <c r="J14" s="4"/>
    </row>
    <row r="15" spans="1:10" s="5" customFormat="1" ht="15.75" x14ac:dyDescent="0.2">
      <c r="A15" s="4"/>
      <c r="B15" s="53" t="s">
        <v>6</v>
      </c>
      <c r="C15" s="18" t="s">
        <v>42</v>
      </c>
      <c r="D15" s="19">
        <v>95</v>
      </c>
      <c r="E15" s="20">
        <v>45267</v>
      </c>
      <c r="F15" s="19">
        <v>12</v>
      </c>
      <c r="G15" s="21">
        <v>16707.32</v>
      </c>
      <c r="H15" s="51">
        <f>COUNTA(C15:C18)</f>
        <v>4</v>
      </c>
      <c r="I15" s="4"/>
      <c r="J15" s="4"/>
    </row>
    <row r="16" spans="1:10" s="5" customFormat="1" ht="15.75" x14ac:dyDescent="0.2">
      <c r="A16" s="4"/>
      <c r="B16" s="54"/>
      <c r="C16" s="36" t="s">
        <v>43</v>
      </c>
      <c r="D16" s="37">
        <v>8</v>
      </c>
      <c r="E16" s="38">
        <v>45266</v>
      </c>
      <c r="F16" s="37">
        <v>6</v>
      </c>
      <c r="G16" s="39">
        <v>33536</v>
      </c>
      <c r="H16" s="55"/>
      <c r="I16" s="4"/>
      <c r="J16" s="4"/>
    </row>
    <row r="17" spans="1:10" s="5" customFormat="1" ht="15.75" x14ac:dyDescent="0.2">
      <c r="A17" s="4"/>
      <c r="B17" s="54"/>
      <c r="C17" s="36" t="s">
        <v>44</v>
      </c>
      <c r="D17" s="37">
        <v>6.25</v>
      </c>
      <c r="E17" s="38">
        <v>45271</v>
      </c>
      <c r="F17" s="37">
        <v>6</v>
      </c>
      <c r="G17" s="39">
        <v>26200</v>
      </c>
      <c r="H17" s="55"/>
      <c r="I17" s="4"/>
      <c r="J17" s="4"/>
    </row>
    <row r="18" spans="1:10" s="5" customFormat="1" ht="16.5" thickBot="1" x14ac:dyDescent="0.25">
      <c r="A18" s="4"/>
      <c r="B18" s="54"/>
      <c r="C18" s="36" t="s">
        <v>45</v>
      </c>
      <c r="D18" s="37">
        <v>2</v>
      </c>
      <c r="E18" s="38">
        <v>45282</v>
      </c>
      <c r="F18" s="37">
        <v>6</v>
      </c>
      <c r="G18" s="39">
        <v>8384</v>
      </c>
      <c r="H18" s="55"/>
      <c r="I18" s="4"/>
      <c r="J18" s="4"/>
    </row>
    <row r="19" spans="1:10" s="5" customFormat="1" ht="16.5" thickBot="1" x14ac:dyDescent="0.25">
      <c r="A19" s="4"/>
      <c r="B19" s="42" t="s">
        <v>22</v>
      </c>
      <c r="C19" s="18" t="s">
        <v>46</v>
      </c>
      <c r="D19" s="19">
        <v>15</v>
      </c>
      <c r="E19" s="20">
        <v>45268</v>
      </c>
      <c r="F19" s="19">
        <v>6</v>
      </c>
      <c r="G19" s="21">
        <v>36277.03</v>
      </c>
      <c r="H19" s="43">
        <f>COUNTA(C19:C19)</f>
        <v>1</v>
      </c>
      <c r="I19" s="4"/>
      <c r="J19" s="4"/>
    </row>
    <row r="20" spans="1:10" s="5" customFormat="1" ht="15.75" x14ac:dyDescent="0.2">
      <c r="A20" s="4"/>
      <c r="B20" s="49" t="s">
        <v>47</v>
      </c>
      <c r="C20" s="18" t="s">
        <v>121</v>
      </c>
      <c r="D20" s="19">
        <v>2000</v>
      </c>
      <c r="E20" s="20">
        <v>45280</v>
      </c>
      <c r="F20" s="19">
        <v>12</v>
      </c>
      <c r="G20" s="21">
        <v>676118.7</v>
      </c>
      <c r="H20" s="51">
        <f>COUNTA(C20:C21)</f>
        <v>2</v>
      </c>
      <c r="I20" s="4"/>
      <c r="J20" s="4"/>
    </row>
    <row r="21" spans="1:10" s="5" customFormat="1" ht="16.5" thickBot="1" x14ac:dyDescent="0.25">
      <c r="A21" s="4"/>
      <c r="B21" s="50"/>
      <c r="C21" s="45" t="s">
        <v>48</v>
      </c>
      <c r="D21" s="46">
        <v>30</v>
      </c>
      <c r="E21" s="47">
        <v>45266</v>
      </c>
      <c r="F21" s="46">
        <v>12</v>
      </c>
      <c r="G21" s="48">
        <v>36390.58</v>
      </c>
      <c r="H21" s="52"/>
      <c r="I21" s="4"/>
      <c r="J21" s="4"/>
    </row>
    <row r="22" spans="1:10" s="5" customFormat="1" ht="15.75" x14ac:dyDescent="0.2">
      <c r="A22" s="4"/>
      <c r="B22" s="53" t="s">
        <v>23</v>
      </c>
      <c r="C22" s="18" t="s">
        <v>49</v>
      </c>
      <c r="D22" s="19">
        <v>15</v>
      </c>
      <c r="E22" s="20">
        <v>45280</v>
      </c>
      <c r="F22" s="19">
        <v>6</v>
      </c>
      <c r="G22" s="21">
        <v>36277.03</v>
      </c>
      <c r="H22" s="51">
        <f>COUNTA(C22:C23)</f>
        <v>2</v>
      </c>
      <c r="I22" s="4"/>
      <c r="J22" s="4"/>
    </row>
    <row r="23" spans="1:10" s="5" customFormat="1" ht="16.5" thickBot="1" x14ac:dyDescent="0.25">
      <c r="A23" s="4"/>
      <c r="B23" s="54"/>
      <c r="C23" s="36" t="s">
        <v>50</v>
      </c>
      <c r="D23" s="37">
        <v>15</v>
      </c>
      <c r="E23" s="38">
        <v>45286</v>
      </c>
      <c r="F23" s="37">
        <v>12</v>
      </c>
      <c r="G23" s="39">
        <v>36390.58</v>
      </c>
      <c r="H23" s="55"/>
      <c r="I23" s="4"/>
      <c r="J23" s="4"/>
    </row>
    <row r="24" spans="1:10" s="5" customFormat="1" ht="16.5" thickBot="1" x14ac:dyDescent="0.25">
      <c r="A24" s="4"/>
      <c r="B24" s="42" t="s">
        <v>51</v>
      </c>
      <c r="C24" s="26" t="s">
        <v>52</v>
      </c>
      <c r="D24" s="27">
        <v>7</v>
      </c>
      <c r="E24" s="28">
        <v>45273</v>
      </c>
      <c r="F24" s="27">
        <v>6</v>
      </c>
      <c r="G24" s="30">
        <v>29344</v>
      </c>
      <c r="H24" s="43">
        <f t="shared" ref="H24:H25" si="1">COUNTA(C24:C24)</f>
        <v>1</v>
      </c>
      <c r="I24" s="4"/>
      <c r="J24" s="4"/>
    </row>
    <row r="25" spans="1:10" s="5" customFormat="1" ht="16.5" thickBot="1" x14ac:dyDescent="0.25">
      <c r="A25" s="4"/>
      <c r="B25" s="42" t="s">
        <v>53</v>
      </c>
      <c r="C25" s="26" t="s">
        <v>54</v>
      </c>
      <c r="D25" s="27">
        <v>15</v>
      </c>
      <c r="E25" s="28">
        <v>45286</v>
      </c>
      <c r="F25" s="27">
        <v>6</v>
      </c>
      <c r="G25" s="30">
        <v>36277.03</v>
      </c>
      <c r="H25" s="43">
        <f t="shared" si="1"/>
        <v>1</v>
      </c>
      <c r="I25" s="4"/>
      <c r="J25" s="4"/>
    </row>
    <row r="26" spans="1:10" s="5" customFormat="1" ht="15.75" x14ac:dyDescent="0.2">
      <c r="A26" s="4"/>
      <c r="B26" s="53" t="s">
        <v>7</v>
      </c>
      <c r="C26" s="18" t="s">
        <v>55</v>
      </c>
      <c r="D26" s="19">
        <v>15</v>
      </c>
      <c r="E26" s="20">
        <v>45265</v>
      </c>
      <c r="F26" s="19">
        <v>6</v>
      </c>
      <c r="G26" s="21">
        <v>36277.03</v>
      </c>
      <c r="H26" s="51">
        <f>COUNTA(C26:C30)</f>
        <v>5</v>
      </c>
      <c r="I26" s="4"/>
      <c r="J26" s="4"/>
    </row>
    <row r="27" spans="1:10" s="5" customFormat="1" ht="15.75" x14ac:dyDescent="0.2">
      <c r="A27" s="4"/>
      <c r="B27" s="54"/>
      <c r="C27" s="36" t="s">
        <v>56</v>
      </c>
      <c r="D27" s="37">
        <v>35</v>
      </c>
      <c r="E27" s="38">
        <v>45265</v>
      </c>
      <c r="F27" s="37">
        <v>6</v>
      </c>
      <c r="G27" s="39">
        <v>36390.58</v>
      </c>
      <c r="H27" s="55"/>
      <c r="I27" s="4"/>
      <c r="J27" s="4"/>
    </row>
    <row r="28" spans="1:10" s="5" customFormat="1" ht="15.75" x14ac:dyDescent="0.2">
      <c r="A28" s="4"/>
      <c r="B28" s="54"/>
      <c r="C28" s="36" t="s">
        <v>57</v>
      </c>
      <c r="D28" s="37">
        <v>4</v>
      </c>
      <c r="E28" s="38">
        <v>45264</v>
      </c>
      <c r="F28" s="37">
        <v>6</v>
      </c>
      <c r="G28" s="39">
        <v>16768</v>
      </c>
      <c r="H28" s="55"/>
      <c r="I28" s="4"/>
      <c r="J28" s="4"/>
    </row>
    <row r="29" spans="1:10" s="5" customFormat="1" ht="15.75" x14ac:dyDescent="0.2">
      <c r="A29" s="4"/>
      <c r="B29" s="54"/>
      <c r="C29" s="36" t="s">
        <v>58</v>
      </c>
      <c r="D29" s="37">
        <v>25</v>
      </c>
      <c r="E29" s="38">
        <v>45288</v>
      </c>
      <c r="F29" s="37">
        <v>12</v>
      </c>
      <c r="G29" s="39">
        <v>36390.58</v>
      </c>
      <c r="H29" s="55"/>
      <c r="I29" s="4"/>
      <c r="J29" s="4"/>
    </row>
    <row r="30" spans="1:10" s="5" customFormat="1" ht="16.5" thickBot="1" x14ac:dyDescent="0.25">
      <c r="A30" s="4"/>
      <c r="B30" s="54"/>
      <c r="C30" s="15" t="s">
        <v>59</v>
      </c>
      <c r="D30" s="16">
        <v>23</v>
      </c>
      <c r="E30" s="17">
        <v>45286</v>
      </c>
      <c r="F30" s="16">
        <v>12</v>
      </c>
      <c r="G30" s="31">
        <v>36390.58</v>
      </c>
      <c r="H30" s="55"/>
      <c r="I30" s="4"/>
      <c r="J30" s="4"/>
    </row>
    <row r="31" spans="1:10" s="5" customFormat="1" ht="15.75" x14ac:dyDescent="0.2">
      <c r="A31" s="4"/>
      <c r="B31" s="53" t="s">
        <v>10</v>
      </c>
      <c r="C31" s="18" t="s">
        <v>60</v>
      </c>
      <c r="D31" s="19">
        <v>15</v>
      </c>
      <c r="E31" s="20">
        <v>45275</v>
      </c>
      <c r="F31" s="19">
        <v>6</v>
      </c>
      <c r="G31" s="21">
        <v>36277.03</v>
      </c>
      <c r="H31" s="51">
        <f>COUNTA(C31:C38)</f>
        <v>8</v>
      </c>
      <c r="I31" s="4"/>
      <c r="J31" s="4"/>
    </row>
    <row r="32" spans="1:10" s="5" customFormat="1" ht="15.75" x14ac:dyDescent="0.2">
      <c r="A32" s="4"/>
      <c r="B32" s="54"/>
      <c r="C32" s="36" t="s">
        <v>61</v>
      </c>
      <c r="D32" s="37">
        <v>15</v>
      </c>
      <c r="E32" s="38">
        <v>45279</v>
      </c>
      <c r="F32" s="37">
        <v>12</v>
      </c>
      <c r="G32" s="39">
        <v>60287.08</v>
      </c>
      <c r="H32" s="55"/>
      <c r="I32" s="4"/>
      <c r="J32" s="4"/>
    </row>
    <row r="33" spans="1:10" s="5" customFormat="1" ht="15.75" x14ac:dyDescent="0.2">
      <c r="A33" s="4"/>
      <c r="B33" s="54"/>
      <c r="C33" s="36" t="s">
        <v>62</v>
      </c>
      <c r="D33" s="37">
        <v>20</v>
      </c>
      <c r="E33" s="38">
        <v>45266</v>
      </c>
      <c r="F33" s="37">
        <v>12</v>
      </c>
      <c r="G33" s="39">
        <v>16707.32</v>
      </c>
      <c r="H33" s="55"/>
      <c r="I33" s="4"/>
      <c r="J33" s="4"/>
    </row>
    <row r="34" spans="1:10" s="5" customFormat="1" ht="15.75" x14ac:dyDescent="0.2">
      <c r="A34" s="4"/>
      <c r="B34" s="54"/>
      <c r="C34" s="36" t="s">
        <v>63</v>
      </c>
      <c r="D34" s="37">
        <v>15</v>
      </c>
      <c r="E34" s="38">
        <v>45280</v>
      </c>
      <c r="F34" s="37">
        <v>12</v>
      </c>
      <c r="G34" s="39">
        <v>16707.32</v>
      </c>
      <c r="H34" s="55"/>
      <c r="I34" s="4"/>
      <c r="J34" s="4"/>
    </row>
    <row r="35" spans="1:10" s="5" customFormat="1" ht="15.75" x14ac:dyDescent="0.2">
      <c r="A35" s="4"/>
      <c r="B35" s="54"/>
      <c r="C35" s="36" t="s">
        <v>64</v>
      </c>
      <c r="D35" s="37">
        <v>10</v>
      </c>
      <c r="E35" s="38">
        <v>45282</v>
      </c>
      <c r="F35" s="37">
        <v>12</v>
      </c>
      <c r="G35" s="39">
        <v>16707.32</v>
      </c>
      <c r="H35" s="55"/>
      <c r="I35" s="4"/>
      <c r="J35" s="4"/>
    </row>
    <row r="36" spans="1:10" s="5" customFormat="1" ht="15.75" x14ac:dyDescent="0.2">
      <c r="A36" s="4"/>
      <c r="B36" s="54"/>
      <c r="C36" s="36" t="s">
        <v>65</v>
      </c>
      <c r="D36" s="37">
        <v>10</v>
      </c>
      <c r="E36" s="38">
        <v>45275</v>
      </c>
      <c r="F36" s="37">
        <v>12</v>
      </c>
      <c r="G36" s="39">
        <v>16707.32</v>
      </c>
      <c r="H36" s="55"/>
      <c r="I36" s="4"/>
      <c r="J36" s="4"/>
    </row>
    <row r="37" spans="1:10" s="5" customFormat="1" ht="15.75" x14ac:dyDescent="0.2">
      <c r="A37" s="4"/>
      <c r="B37" s="54"/>
      <c r="C37" s="36" t="s">
        <v>66</v>
      </c>
      <c r="D37" s="37">
        <v>30</v>
      </c>
      <c r="E37" s="38">
        <v>45282</v>
      </c>
      <c r="F37" s="37">
        <v>12</v>
      </c>
      <c r="G37" s="39">
        <v>280021.81</v>
      </c>
      <c r="H37" s="55"/>
      <c r="I37" s="4"/>
      <c r="J37" s="4"/>
    </row>
    <row r="38" spans="1:10" s="5" customFormat="1" ht="16.5" thickBot="1" x14ac:dyDescent="0.25">
      <c r="A38" s="4"/>
      <c r="B38" s="54"/>
      <c r="C38" s="15" t="s">
        <v>67</v>
      </c>
      <c r="D38" s="16">
        <v>5</v>
      </c>
      <c r="E38" s="17">
        <v>45288</v>
      </c>
      <c r="F38" s="16">
        <v>12</v>
      </c>
      <c r="G38" s="31">
        <v>16707.32</v>
      </c>
      <c r="H38" s="55"/>
      <c r="I38" s="4"/>
      <c r="J38" s="4"/>
    </row>
    <row r="39" spans="1:10" s="5" customFormat="1" ht="16.5" thickBot="1" x14ac:dyDescent="0.25">
      <c r="A39" s="4"/>
      <c r="B39" s="42" t="s">
        <v>68</v>
      </c>
      <c r="C39" s="18" t="s">
        <v>69</v>
      </c>
      <c r="D39" s="19">
        <v>15</v>
      </c>
      <c r="E39" s="20">
        <v>45279</v>
      </c>
      <c r="F39" s="19">
        <v>6</v>
      </c>
      <c r="G39" s="21">
        <v>62880</v>
      </c>
      <c r="H39" s="43">
        <f>COUNTA(C39:C39)</f>
        <v>1</v>
      </c>
      <c r="I39" s="4"/>
      <c r="J39" s="4"/>
    </row>
    <row r="40" spans="1:10" s="5" customFormat="1" ht="16.5" thickBot="1" x14ac:dyDescent="0.25">
      <c r="A40" s="4"/>
      <c r="B40" s="42" t="s">
        <v>70</v>
      </c>
      <c r="C40" s="18" t="s">
        <v>71</v>
      </c>
      <c r="D40" s="19">
        <v>2</v>
      </c>
      <c r="E40" s="20">
        <v>45261</v>
      </c>
      <c r="F40" s="19">
        <v>6</v>
      </c>
      <c r="G40" s="21">
        <v>34605.79</v>
      </c>
      <c r="H40" s="43">
        <f>COUNTA(C40:C40)</f>
        <v>1</v>
      </c>
      <c r="I40" s="4"/>
      <c r="J40" s="4"/>
    </row>
    <row r="41" spans="1:10" s="5" customFormat="1" ht="16.5" thickBot="1" x14ac:dyDescent="0.25">
      <c r="A41" s="4"/>
      <c r="B41" s="42" t="s">
        <v>26</v>
      </c>
      <c r="C41" s="18" t="s">
        <v>72</v>
      </c>
      <c r="D41" s="19">
        <v>7</v>
      </c>
      <c r="E41" s="20">
        <v>45261</v>
      </c>
      <c r="F41" s="19">
        <v>6</v>
      </c>
      <c r="G41" s="21">
        <v>29344</v>
      </c>
      <c r="H41" s="43">
        <f>COUNTA(C41:C41)</f>
        <v>1</v>
      </c>
      <c r="I41" s="4"/>
      <c r="J41" s="4"/>
    </row>
    <row r="42" spans="1:10" s="5" customFormat="1" ht="15.75" x14ac:dyDescent="0.2">
      <c r="A42" s="4"/>
      <c r="B42" s="53" t="s">
        <v>19</v>
      </c>
      <c r="C42" s="18" t="s">
        <v>73</v>
      </c>
      <c r="D42" s="19">
        <v>15</v>
      </c>
      <c r="E42" s="20">
        <v>45289</v>
      </c>
      <c r="F42" s="19">
        <v>6</v>
      </c>
      <c r="G42" s="21">
        <v>36277.03</v>
      </c>
      <c r="H42" s="51">
        <f>COUNTA(C42:C43)</f>
        <v>2</v>
      </c>
      <c r="I42" s="4"/>
      <c r="J42" s="4"/>
    </row>
    <row r="43" spans="1:10" s="5" customFormat="1" ht="16.5" thickBot="1" x14ac:dyDescent="0.25">
      <c r="A43" s="4"/>
      <c r="B43" s="56"/>
      <c r="C43" s="32" t="s">
        <v>74</v>
      </c>
      <c r="D43" s="33">
        <v>15</v>
      </c>
      <c r="E43" s="34">
        <v>45271</v>
      </c>
      <c r="F43" s="33">
        <v>6</v>
      </c>
      <c r="G43" s="35">
        <v>36277.03</v>
      </c>
      <c r="H43" s="52"/>
      <c r="I43" s="4"/>
      <c r="J43" s="4"/>
    </row>
    <row r="44" spans="1:10" s="5" customFormat="1" ht="15.75" x14ac:dyDescent="0.2">
      <c r="A44" s="4"/>
      <c r="B44" s="53" t="s">
        <v>18</v>
      </c>
      <c r="C44" s="18" t="s">
        <v>75</v>
      </c>
      <c r="D44" s="19">
        <v>8</v>
      </c>
      <c r="E44" s="20">
        <v>45264</v>
      </c>
      <c r="F44" s="19">
        <v>6</v>
      </c>
      <c r="G44" s="21">
        <v>8512</v>
      </c>
      <c r="H44" s="51">
        <f>COUNTA(C44:C45)</f>
        <v>2</v>
      </c>
      <c r="I44" s="4"/>
      <c r="J44" s="4"/>
    </row>
    <row r="45" spans="1:10" s="5" customFormat="1" ht="16.5" thickBot="1" x14ac:dyDescent="0.25">
      <c r="A45" s="4"/>
      <c r="B45" s="56"/>
      <c r="C45" s="32" t="s">
        <v>76</v>
      </c>
      <c r="D45" s="33">
        <v>8</v>
      </c>
      <c r="E45" s="34">
        <v>45271</v>
      </c>
      <c r="F45" s="33">
        <v>6</v>
      </c>
      <c r="G45" s="35">
        <v>33536</v>
      </c>
      <c r="H45" s="52"/>
      <c r="I45" s="4"/>
      <c r="J45" s="4"/>
    </row>
    <row r="46" spans="1:10" s="5" customFormat="1" ht="16.5" thickBot="1" x14ac:dyDescent="0.25">
      <c r="A46" s="4"/>
      <c r="B46" s="22" t="s">
        <v>27</v>
      </c>
      <c r="C46" s="23" t="s">
        <v>77</v>
      </c>
      <c r="D46" s="24">
        <v>15</v>
      </c>
      <c r="E46" s="25">
        <v>45273</v>
      </c>
      <c r="F46" s="24">
        <v>6</v>
      </c>
      <c r="G46" s="29">
        <v>62880</v>
      </c>
      <c r="H46" s="40">
        <f>COUNTA(C46:C46)</f>
        <v>1</v>
      </c>
      <c r="I46" s="4"/>
      <c r="J46" s="4"/>
    </row>
    <row r="47" spans="1:10" s="5" customFormat="1" ht="15.75" x14ac:dyDescent="0.2">
      <c r="A47" s="4"/>
      <c r="B47" s="53" t="s">
        <v>17</v>
      </c>
      <c r="C47" s="18" t="s">
        <v>78</v>
      </c>
      <c r="D47" s="19">
        <v>4</v>
      </c>
      <c r="E47" s="20">
        <v>45264</v>
      </c>
      <c r="F47" s="19">
        <v>6</v>
      </c>
      <c r="G47" s="21">
        <v>16768</v>
      </c>
      <c r="H47" s="51">
        <f>COUNTA(C47:C49)</f>
        <v>3</v>
      </c>
      <c r="I47" s="4"/>
      <c r="J47" s="4"/>
    </row>
    <row r="48" spans="1:10" s="5" customFormat="1" ht="15.75" x14ac:dyDescent="0.2">
      <c r="A48" s="4"/>
      <c r="B48" s="54"/>
      <c r="C48" s="36" t="s">
        <v>79</v>
      </c>
      <c r="D48" s="37">
        <v>15</v>
      </c>
      <c r="E48" s="38">
        <v>45279</v>
      </c>
      <c r="F48" s="37">
        <v>12</v>
      </c>
      <c r="G48" s="39">
        <v>36390.58</v>
      </c>
      <c r="H48" s="55"/>
      <c r="I48" s="4"/>
      <c r="J48" s="4"/>
    </row>
    <row r="49" spans="1:10" s="5" customFormat="1" ht="16.5" thickBot="1" x14ac:dyDescent="0.25">
      <c r="A49" s="4"/>
      <c r="B49" s="54"/>
      <c r="C49" s="36" t="s">
        <v>80</v>
      </c>
      <c r="D49" s="37">
        <v>5</v>
      </c>
      <c r="E49" s="38">
        <v>45275</v>
      </c>
      <c r="F49" s="37">
        <v>6</v>
      </c>
      <c r="G49" s="39">
        <v>20960</v>
      </c>
      <c r="H49" s="55"/>
      <c r="I49" s="4"/>
      <c r="J49" s="4"/>
    </row>
    <row r="50" spans="1:10" s="5" customFormat="1" ht="15.75" x14ac:dyDescent="0.2">
      <c r="A50" s="4"/>
      <c r="B50" s="53" t="s">
        <v>81</v>
      </c>
      <c r="C50" s="18" t="s">
        <v>82</v>
      </c>
      <c r="D50" s="19">
        <v>48.5</v>
      </c>
      <c r="E50" s="20">
        <v>45261</v>
      </c>
      <c r="F50" s="19">
        <v>6</v>
      </c>
      <c r="G50" s="21">
        <v>41259.230000000003</v>
      </c>
      <c r="H50" s="51">
        <f>COUNTA(C50:C51)</f>
        <v>2</v>
      </c>
      <c r="I50" s="4"/>
      <c r="J50" s="4"/>
    </row>
    <row r="51" spans="1:10" s="5" customFormat="1" ht="16.5" thickBot="1" x14ac:dyDescent="0.25">
      <c r="A51" s="4"/>
      <c r="B51" s="56"/>
      <c r="C51" s="32" t="s">
        <v>83</v>
      </c>
      <c r="D51" s="33">
        <v>8</v>
      </c>
      <c r="E51" s="34">
        <v>45266</v>
      </c>
      <c r="F51" s="33">
        <v>6</v>
      </c>
      <c r="G51" s="35">
        <v>33536</v>
      </c>
      <c r="H51" s="52"/>
      <c r="I51" s="4"/>
      <c r="J51" s="4"/>
    </row>
    <row r="52" spans="1:10" s="5" customFormat="1" ht="16.5" thickBot="1" x14ac:dyDescent="0.25">
      <c r="A52" s="4"/>
      <c r="B52" s="22" t="s">
        <v>84</v>
      </c>
      <c r="C52" s="23" t="s">
        <v>85</v>
      </c>
      <c r="D52" s="24">
        <v>130</v>
      </c>
      <c r="E52" s="25">
        <v>45288</v>
      </c>
      <c r="F52" s="24">
        <v>12</v>
      </c>
      <c r="G52" s="29">
        <v>41372.83</v>
      </c>
      <c r="H52" s="40">
        <f>COUNTA(C52:C52)</f>
        <v>1</v>
      </c>
      <c r="I52" s="4"/>
      <c r="J52" s="4"/>
    </row>
    <row r="53" spans="1:10" s="5" customFormat="1" ht="15.75" x14ac:dyDescent="0.2">
      <c r="A53" s="4"/>
      <c r="B53" s="53" t="s">
        <v>4</v>
      </c>
      <c r="C53" s="18" t="s">
        <v>86</v>
      </c>
      <c r="D53" s="19">
        <v>8</v>
      </c>
      <c r="E53" s="20">
        <v>45273</v>
      </c>
      <c r="F53" s="19">
        <v>6</v>
      </c>
      <c r="G53" s="21">
        <v>33536</v>
      </c>
      <c r="H53" s="51">
        <f>COUNTA(C53:C55)</f>
        <v>3</v>
      </c>
      <c r="I53" s="4"/>
      <c r="J53" s="4"/>
    </row>
    <row r="54" spans="1:10" s="5" customFormat="1" ht="15.75" x14ac:dyDescent="0.2">
      <c r="A54" s="4"/>
      <c r="B54" s="54"/>
      <c r="C54" s="36" t="s">
        <v>87</v>
      </c>
      <c r="D54" s="37">
        <v>15</v>
      </c>
      <c r="E54" s="38">
        <v>45272</v>
      </c>
      <c r="F54" s="37">
        <v>6</v>
      </c>
      <c r="G54" s="39">
        <v>36277.03</v>
      </c>
      <c r="H54" s="55"/>
      <c r="I54" s="4"/>
      <c r="J54" s="4"/>
    </row>
    <row r="55" spans="1:10" s="5" customFormat="1" ht="16.5" thickBot="1" x14ac:dyDescent="0.25">
      <c r="A55" s="4"/>
      <c r="B55" s="54"/>
      <c r="C55" s="36" t="s">
        <v>88</v>
      </c>
      <c r="D55" s="37">
        <v>15</v>
      </c>
      <c r="E55" s="38">
        <v>45280</v>
      </c>
      <c r="F55" s="37">
        <v>6</v>
      </c>
      <c r="G55" s="39">
        <v>36277.03</v>
      </c>
      <c r="H55" s="55"/>
      <c r="I55" s="4"/>
      <c r="J55" s="4"/>
    </row>
    <row r="56" spans="1:10" s="5" customFormat="1" ht="16.5" thickBot="1" x14ac:dyDescent="0.25">
      <c r="A56" s="4"/>
      <c r="B56" s="42" t="s">
        <v>89</v>
      </c>
      <c r="C56" s="18" t="s">
        <v>90</v>
      </c>
      <c r="D56" s="19">
        <v>8</v>
      </c>
      <c r="E56" s="20">
        <v>45279</v>
      </c>
      <c r="F56" s="19">
        <v>6</v>
      </c>
      <c r="G56" s="21">
        <v>33536</v>
      </c>
      <c r="H56" s="43">
        <f>COUNTA(C56:C56)</f>
        <v>1</v>
      </c>
      <c r="I56" s="4"/>
      <c r="J56" s="4"/>
    </row>
    <row r="57" spans="1:10" s="5" customFormat="1" ht="16.5" thickBot="1" x14ac:dyDescent="0.25">
      <c r="A57" s="4"/>
      <c r="B57" s="42" t="s">
        <v>16</v>
      </c>
      <c r="C57" s="18" t="s">
        <v>91</v>
      </c>
      <c r="D57" s="19">
        <v>15</v>
      </c>
      <c r="E57" s="20">
        <v>45287</v>
      </c>
      <c r="F57" s="19">
        <v>6</v>
      </c>
      <c r="G57" s="21">
        <v>36277.03</v>
      </c>
      <c r="H57" s="43">
        <f>COUNTA(C57:C57)</f>
        <v>1</v>
      </c>
      <c r="I57" s="4"/>
      <c r="J57" s="4"/>
    </row>
    <row r="58" spans="1:10" s="5" customFormat="1" ht="15.75" x14ac:dyDescent="0.2">
      <c r="A58" s="4"/>
      <c r="B58" s="53" t="s">
        <v>8</v>
      </c>
      <c r="C58" s="18" t="s">
        <v>92</v>
      </c>
      <c r="D58" s="19">
        <v>15</v>
      </c>
      <c r="E58" s="20">
        <v>45264</v>
      </c>
      <c r="F58" s="19">
        <v>6</v>
      </c>
      <c r="G58" s="21">
        <v>62880</v>
      </c>
      <c r="H58" s="51">
        <f>COUNTA(C58:C62)</f>
        <v>5</v>
      </c>
      <c r="I58" s="4"/>
      <c r="J58" s="4"/>
    </row>
    <row r="59" spans="1:10" s="5" customFormat="1" ht="15.75" x14ac:dyDescent="0.2">
      <c r="A59" s="4"/>
      <c r="B59" s="54"/>
      <c r="C59" s="36" t="s">
        <v>93</v>
      </c>
      <c r="D59" s="37">
        <v>15</v>
      </c>
      <c r="E59" s="38">
        <v>45278</v>
      </c>
      <c r="F59" s="37">
        <v>6</v>
      </c>
      <c r="G59" s="39">
        <v>62880</v>
      </c>
      <c r="H59" s="55"/>
      <c r="I59" s="4"/>
      <c r="J59" s="4"/>
    </row>
    <row r="60" spans="1:10" s="5" customFormat="1" ht="15.75" x14ac:dyDescent="0.2">
      <c r="A60" s="4"/>
      <c r="B60" s="54"/>
      <c r="C60" s="36" t="s">
        <v>94</v>
      </c>
      <c r="D60" s="37">
        <v>15</v>
      </c>
      <c r="E60" s="38">
        <v>45278</v>
      </c>
      <c r="F60" s="37">
        <v>6</v>
      </c>
      <c r="G60" s="39">
        <v>62880</v>
      </c>
      <c r="H60" s="55"/>
      <c r="I60" s="4"/>
      <c r="J60" s="4"/>
    </row>
    <row r="61" spans="1:10" s="5" customFormat="1" ht="15.75" x14ac:dyDescent="0.2">
      <c r="A61" s="4"/>
      <c r="B61" s="54"/>
      <c r="C61" s="36" t="s">
        <v>95</v>
      </c>
      <c r="D61" s="37">
        <v>15</v>
      </c>
      <c r="E61" s="38">
        <v>45280</v>
      </c>
      <c r="F61" s="37">
        <v>6</v>
      </c>
      <c r="G61" s="39">
        <v>62880</v>
      </c>
      <c r="H61" s="55"/>
      <c r="I61" s="4"/>
      <c r="J61" s="4"/>
    </row>
    <row r="62" spans="1:10" s="5" customFormat="1" ht="16.5" thickBot="1" x14ac:dyDescent="0.25">
      <c r="A62" s="4"/>
      <c r="B62" s="54"/>
      <c r="C62" s="36" t="s">
        <v>96</v>
      </c>
      <c r="D62" s="37">
        <v>15</v>
      </c>
      <c r="E62" s="38">
        <v>45281</v>
      </c>
      <c r="F62" s="37">
        <v>6</v>
      </c>
      <c r="G62" s="39">
        <v>36277.03</v>
      </c>
      <c r="H62" s="55"/>
      <c r="I62" s="4"/>
      <c r="J62" s="4"/>
    </row>
    <row r="63" spans="1:10" s="5" customFormat="1" ht="15.75" x14ac:dyDescent="0.2">
      <c r="A63" s="4"/>
      <c r="B63" s="53" t="s">
        <v>24</v>
      </c>
      <c r="C63" s="18" t="s">
        <v>97</v>
      </c>
      <c r="D63" s="19">
        <v>7</v>
      </c>
      <c r="E63" s="20">
        <v>45267</v>
      </c>
      <c r="F63" s="19">
        <v>6</v>
      </c>
      <c r="G63" s="21">
        <v>29344</v>
      </c>
      <c r="H63" s="51">
        <f>COUNTA(C63:C67)</f>
        <v>5</v>
      </c>
      <c r="I63" s="4"/>
      <c r="J63" s="4"/>
    </row>
    <row r="64" spans="1:10" s="5" customFormat="1" ht="15.75" x14ac:dyDescent="0.2">
      <c r="A64" s="4"/>
      <c r="B64" s="54"/>
      <c r="C64" s="36" t="s">
        <v>98</v>
      </c>
      <c r="D64" s="37">
        <v>10</v>
      </c>
      <c r="E64" s="38">
        <v>45271</v>
      </c>
      <c r="F64" s="37">
        <v>12</v>
      </c>
      <c r="G64" s="39">
        <v>36390.58</v>
      </c>
      <c r="H64" s="55"/>
      <c r="I64" s="4"/>
      <c r="J64" s="4"/>
    </row>
    <row r="65" spans="1:10" s="5" customFormat="1" ht="15.75" x14ac:dyDescent="0.2">
      <c r="A65" s="4"/>
      <c r="B65" s="54"/>
      <c r="C65" s="15" t="s">
        <v>99</v>
      </c>
      <c r="D65" s="16">
        <v>23</v>
      </c>
      <c r="E65" s="17">
        <v>45271</v>
      </c>
      <c r="F65" s="16">
        <v>12</v>
      </c>
      <c r="G65" s="31">
        <v>36390.58</v>
      </c>
      <c r="H65" s="55"/>
      <c r="I65" s="4"/>
      <c r="J65" s="4"/>
    </row>
    <row r="66" spans="1:10" s="5" customFormat="1" ht="15.75" x14ac:dyDescent="0.2">
      <c r="A66" s="4"/>
      <c r="B66" s="54"/>
      <c r="C66" s="15" t="s">
        <v>100</v>
      </c>
      <c r="D66" s="16">
        <v>20</v>
      </c>
      <c r="E66" s="17">
        <v>45279</v>
      </c>
      <c r="F66" s="16">
        <v>12</v>
      </c>
      <c r="G66" s="31">
        <v>36390.58</v>
      </c>
      <c r="H66" s="55"/>
      <c r="I66" s="4"/>
      <c r="J66" s="4"/>
    </row>
    <row r="67" spans="1:10" s="5" customFormat="1" ht="16.5" thickBot="1" x14ac:dyDescent="0.25">
      <c r="A67" s="4"/>
      <c r="B67" s="56"/>
      <c r="C67" s="32" t="s">
        <v>101</v>
      </c>
      <c r="D67" s="33">
        <v>40</v>
      </c>
      <c r="E67" s="34">
        <v>45289</v>
      </c>
      <c r="F67" s="33">
        <v>6</v>
      </c>
      <c r="G67" s="35">
        <v>56073.83</v>
      </c>
      <c r="H67" s="52"/>
      <c r="I67" s="4"/>
      <c r="J67" s="4"/>
    </row>
    <row r="68" spans="1:10" s="5" customFormat="1" ht="16.5" thickBot="1" x14ac:dyDescent="0.25">
      <c r="A68" s="4"/>
      <c r="B68" s="42" t="s">
        <v>102</v>
      </c>
      <c r="C68" s="18" t="s">
        <v>103</v>
      </c>
      <c r="D68" s="27">
        <v>10</v>
      </c>
      <c r="E68" s="20">
        <v>45265</v>
      </c>
      <c r="F68" s="19">
        <v>12</v>
      </c>
      <c r="G68" s="21">
        <v>36390.58</v>
      </c>
      <c r="H68" s="43">
        <f>COUNTA(C68:C68)</f>
        <v>1</v>
      </c>
      <c r="I68" s="4"/>
      <c r="J68" s="4"/>
    </row>
    <row r="69" spans="1:10" s="5" customFormat="1" ht="15.75" x14ac:dyDescent="0.2">
      <c r="A69" s="4"/>
      <c r="B69" s="53" t="s">
        <v>104</v>
      </c>
      <c r="C69" s="18" t="s">
        <v>105</v>
      </c>
      <c r="D69" s="19">
        <v>5</v>
      </c>
      <c r="E69" s="20">
        <v>45284</v>
      </c>
      <c r="F69" s="19">
        <v>6</v>
      </c>
      <c r="G69" s="21">
        <v>20960</v>
      </c>
      <c r="H69" s="51">
        <f>COUNTA(C69:C70)</f>
        <v>2</v>
      </c>
      <c r="I69" s="4"/>
      <c r="J69" s="4"/>
    </row>
    <row r="70" spans="1:10" s="5" customFormat="1" ht="16.5" thickBot="1" x14ac:dyDescent="0.25">
      <c r="A70" s="4"/>
      <c r="B70" s="56"/>
      <c r="C70" s="32" t="s">
        <v>106</v>
      </c>
      <c r="D70" s="33">
        <v>6.25</v>
      </c>
      <c r="E70" s="34">
        <v>45285</v>
      </c>
      <c r="F70" s="33">
        <v>6</v>
      </c>
      <c r="G70" s="35">
        <v>26200</v>
      </c>
      <c r="H70" s="52"/>
      <c r="I70" s="4"/>
      <c r="J70" s="4"/>
    </row>
    <row r="71" spans="1:10" s="5" customFormat="1" ht="16.5" thickBot="1" x14ac:dyDescent="0.25">
      <c r="A71" s="4"/>
      <c r="B71" s="44" t="s">
        <v>25</v>
      </c>
      <c r="C71" s="26" t="s">
        <v>107</v>
      </c>
      <c r="D71" s="27">
        <v>8</v>
      </c>
      <c r="E71" s="28">
        <v>45279</v>
      </c>
      <c r="F71" s="27">
        <v>6</v>
      </c>
      <c r="G71" s="30">
        <v>33536</v>
      </c>
      <c r="H71" s="43">
        <f t="shared" ref="H71" si="2">COUNTA(C71:C71)</f>
        <v>1</v>
      </c>
      <c r="I71" s="4"/>
      <c r="J71" s="4"/>
    </row>
    <row r="72" spans="1:10" s="5" customFormat="1" ht="15.75" x14ac:dyDescent="0.2">
      <c r="A72" s="4"/>
      <c r="B72" s="53" t="s">
        <v>20</v>
      </c>
      <c r="C72" s="18" t="s">
        <v>108</v>
      </c>
      <c r="D72" s="19">
        <v>10</v>
      </c>
      <c r="E72" s="20">
        <v>45286</v>
      </c>
      <c r="F72" s="19">
        <v>12</v>
      </c>
      <c r="G72" s="21">
        <v>398717.4</v>
      </c>
      <c r="H72" s="51">
        <f>COUNTA(C72:C73)</f>
        <v>2</v>
      </c>
      <c r="I72" s="4"/>
      <c r="J72" s="4"/>
    </row>
    <row r="73" spans="1:10" s="5" customFormat="1" ht="16.5" thickBot="1" x14ac:dyDescent="0.25">
      <c r="A73" s="4"/>
      <c r="B73" s="56"/>
      <c r="C73" s="32" t="s">
        <v>109</v>
      </c>
      <c r="D73" s="33">
        <v>10</v>
      </c>
      <c r="E73" s="34">
        <v>45281</v>
      </c>
      <c r="F73" s="33">
        <v>12</v>
      </c>
      <c r="G73" s="35">
        <v>36390.58</v>
      </c>
      <c r="H73" s="52"/>
      <c r="I73" s="4"/>
      <c r="J73" s="4"/>
    </row>
    <row r="74" spans="1:10" s="5" customFormat="1" ht="16.5" thickBot="1" x14ac:dyDescent="0.25">
      <c r="A74" s="4"/>
      <c r="B74" s="42" t="s">
        <v>110</v>
      </c>
      <c r="C74" s="18" t="s">
        <v>111</v>
      </c>
      <c r="D74" s="27">
        <v>8</v>
      </c>
      <c r="E74" s="20">
        <v>45287</v>
      </c>
      <c r="F74" s="19">
        <v>6</v>
      </c>
      <c r="G74" s="21">
        <v>33536</v>
      </c>
      <c r="H74" s="43">
        <f>COUNTA(C74:C74)</f>
        <v>1</v>
      </c>
      <c r="I74" s="4"/>
      <c r="J74" s="4"/>
    </row>
    <row r="75" spans="1:10" s="5" customFormat="1" ht="15.75" x14ac:dyDescent="0.2">
      <c r="A75" s="4"/>
      <c r="B75" s="53" t="s">
        <v>5</v>
      </c>
      <c r="C75" s="18" t="s">
        <v>112</v>
      </c>
      <c r="D75" s="19">
        <v>25</v>
      </c>
      <c r="E75" s="20">
        <v>45288</v>
      </c>
      <c r="F75" s="19">
        <v>12</v>
      </c>
      <c r="G75" s="21">
        <v>36390.58</v>
      </c>
      <c r="H75" s="51">
        <f>COUNTA(C75:C77)</f>
        <v>3</v>
      </c>
      <c r="I75" s="4"/>
      <c r="J75" s="4"/>
    </row>
    <row r="76" spans="1:10" s="5" customFormat="1" ht="15.75" x14ac:dyDescent="0.2">
      <c r="A76" s="4"/>
      <c r="B76" s="54"/>
      <c r="C76" s="36" t="s">
        <v>113</v>
      </c>
      <c r="D76" s="37">
        <v>8</v>
      </c>
      <c r="E76" s="38">
        <v>45284</v>
      </c>
      <c r="F76" s="37">
        <v>6</v>
      </c>
      <c r="G76" s="39">
        <v>33536</v>
      </c>
      <c r="H76" s="55"/>
      <c r="I76" s="4"/>
      <c r="J76" s="4"/>
    </row>
    <row r="77" spans="1:10" s="5" customFormat="1" ht="16.5" thickBot="1" x14ac:dyDescent="0.25">
      <c r="A77" s="4"/>
      <c r="B77" s="56"/>
      <c r="C77" s="32" t="s">
        <v>114</v>
      </c>
      <c r="D77" s="33">
        <v>8</v>
      </c>
      <c r="E77" s="34">
        <v>45288</v>
      </c>
      <c r="F77" s="33">
        <v>6</v>
      </c>
      <c r="G77" s="35">
        <v>33536</v>
      </c>
      <c r="H77" s="52"/>
      <c r="I77" s="4"/>
      <c r="J77" s="4"/>
    </row>
    <row r="78" spans="1:10" s="5" customFormat="1" ht="16.5" thickBot="1" x14ac:dyDescent="0.25">
      <c r="A78" s="4"/>
      <c r="B78" s="42" t="s">
        <v>28</v>
      </c>
      <c r="C78" s="18" t="s">
        <v>115</v>
      </c>
      <c r="D78" s="27">
        <v>15</v>
      </c>
      <c r="E78" s="20">
        <v>45274</v>
      </c>
      <c r="F78" s="19">
        <v>6</v>
      </c>
      <c r="G78" s="21">
        <v>36277.03</v>
      </c>
      <c r="H78" s="43">
        <f>COUNTA(C78:C78)</f>
        <v>1</v>
      </c>
      <c r="I78" s="4"/>
      <c r="J78" s="4"/>
    </row>
    <row r="79" spans="1:10" s="5" customFormat="1" ht="15.75" x14ac:dyDescent="0.2">
      <c r="A79" s="4"/>
      <c r="B79" s="53" t="s">
        <v>116</v>
      </c>
      <c r="C79" s="18" t="s">
        <v>117</v>
      </c>
      <c r="D79" s="19">
        <v>35</v>
      </c>
      <c r="E79" s="20">
        <v>45282</v>
      </c>
      <c r="F79" s="19">
        <v>12</v>
      </c>
      <c r="G79" s="21">
        <v>16707.32</v>
      </c>
      <c r="H79" s="51">
        <f>COUNTA(C79:C80)</f>
        <v>2</v>
      </c>
      <c r="I79" s="4"/>
      <c r="J79" s="4"/>
    </row>
    <row r="80" spans="1:10" s="5" customFormat="1" ht="16.5" thickBot="1" x14ac:dyDescent="0.25">
      <c r="A80" s="4"/>
      <c r="B80" s="56"/>
      <c r="C80" s="32" t="s">
        <v>118</v>
      </c>
      <c r="D80" s="33">
        <v>5</v>
      </c>
      <c r="E80" s="34">
        <v>45289</v>
      </c>
      <c r="F80" s="33">
        <v>6</v>
      </c>
      <c r="G80" s="35">
        <v>16593.78</v>
      </c>
      <c r="H80" s="52"/>
      <c r="I80" s="4"/>
      <c r="J80" s="4"/>
    </row>
    <row r="81" spans="2:8" ht="30" customHeight="1" thickBot="1" x14ac:dyDescent="0.25">
      <c r="B81" s="9" t="s">
        <v>13</v>
      </c>
      <c r="C81" s="10"/>
      <c r="D81" s="41">
        <f>SUM(D5:D80)</f>
        <v>8243</v>
      </c>
      <c r="E81" s="11"/>
      <c r="F81" s="12"/>
      <c r="G81" s="13"/>
      <c r="H81" s="14">
        <f>SUM(H5:H80)</f>
        <v>76</v>
      </c>
    </row>
  </sheetData>
  <mergeCells count="35">
    <mergeCell ref="B2:H2"/>
    <mergeCell ref="B44:B45"/>
    <mergeCell ref="H44:H45"/>
    <mergeCell ref="B10:B13"/>
    <mergeCell ref="H10:H13"/>
    <mergeCell ref="B15:B18"/>
    <mergeCell ref="H15:H18"/>
    <mergeCell ref="B22:B23"/>
    <mergeCell ref="H22:H23"/>
    <mergeCell ref="B26:B30"/>
    <mergeCell ref="H26:H30"/>
    <mergeCell ref="B31:B38"/>
    <mergeCell ref="B79:B80"/>
    <mergeCell ref="H79:H80"/>
    <mergeCell ref="B69:B70"/>
    <mergeCell ref="H69:H70"/>
    <mergeCell ref="B72:B73"/>
    <mergeCell ref="H72:H73"/>
    <mergeCell ref="B75:B77"/>
    <mergeCell ref="H75:H77"/>
    <mergeCell ref="B20:B21"/>
    <mergeCell ref="H20:H21"/>
    <mergeCell ref="B58:B62"/>
    <mergeCell ref="H58:H62"/>
    <mergeCell ref="B63:B67"/>
    <mergeCell ref="H63:H67"/>
    <mergeCell ref="H31:H38"/>
    <mergeCell ref="B42:B43"/>
    <mergeCell ref="H42:H43"/>
    <mergeCell ref="B53:B55"/>
    <mergeCell ref="H53:H55"/>
    <mergeCell ref="B47:B49"/>
    <mergeCell ref="H47:H49"/>
    <mergeCell ref="B50:B51"/>
    <mergeCell ref="H50:H51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2023-03-01T02:40:32Z</cp:lastPrinted>
  <dcterms:created xsi:type="dcterms:W3CDTF">2007-08-29T06:12:26Z</dcterms:created>
  <dcterms:modified xsi:type="dcterms:W3CDTF">2024-01-22T02:23:06Z</dcterms:modified>
</cp:coreProperties>
</file>