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4г\01.январь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" sheetId="6" r:id="rId1"/>
  </sheets>
  <definedNames>
    <definedName name="_xlnm._FilterDatabase" localSheetId="0" hidden="1">Реестр!$B$4:$H$4</definedName>
    <definedName name="_xlnm.Print_Area" localSheetId="0">Реестр!$A$1:$H$49</definedName>
  </definedNames>
  <calcPr calcId="162913"/>
</workbook>
</file>

<file path=xl/calcChain.xml><?xml version="1.0" encoding="utf-8"?>
<calcChain xmlns="http://schemas.openxmlformats.org/spreadsheetml/2006/main">
  <c r="H48" i="6" l="1"/>
  <c r="H43" i="6"/>
  <c r="H42" i="6"/>
  <c r="H41" i="6"/>
  <c r="H33" i="6"/>
  <c r="H32" i="6"/>
  <c r="H26" i="6"/>
  <c r="H25" i="6"/>
  <c r="H20" i="6"/>
  <c r="H19" i="6"/>
  <c r="H18" i="6"/>
  <c r="H17" i="6"/>
  <c r="H14" i="6"/>
  <c r="H13" i="6"/>
  <c r="H11" i="6"/>
  <c r="H10" i="6"/>
  <c r="H9" i="6"/>
  <c r="H8" i="6"/>
  <c r="H7" i="6"/>
  <c r="H5" i="6"/>
  <c r="H49" i="6" l="1"/>
  <c r="D49" i="6"/>
</calcChain>
</file>

<file path=xl/sharedStrings.xml><?xml version="1.0" encoding="utf-8"?>
<sst xmlns="http://schemas.openxmlformats.org/spreadsheetml/2006/main" count="73" uniqueCount="73">
  <si>
    <t>Дата заключения договора</t>
  </si>
  <si>
    <t>Срок выполнения мероприятий по договору, месяцев</t>
  </si>
  <si>
    <t>Запрашиваемая максимальная мощность,                кВт</t>
  </si>
  <si>
    <t>Плата по договору             (с НДС),           руб</t>
  </si>
  <si>
    <t>Осиновка 35/6 кВ</t>
  </si>
  <si>
    <t>Чуна 110/10 кВ</t>
  </si>
  <si>
    <t>Городская 110/35/10 кВ</t>
  </si>
  <si>
    <t>Промышленная 110/6 кВ</t>
  </si>
  <si>
    <t>Боково 35/6 кВ</t>
  </si>
  <si>
    <t>Инкубатор 110/10 кВ</t>
  </si>
  <si>
    <t xml:space="preserve">Номер договора </t>
  </si>
  <si>
    <t>Всего заключено договоров за месяц, шт</t>
  </si>
  <si>
    <t>ИТОГО</t>
  </si>
  <si>
    <t>Наименование центра питания           (ПС 35 кВ и выше)</t>
  </si>
  <si>
    <t>Порожская 35/6 кВ</t>
  </si>
  <si>
    <t>Нижнеудинск-Тяговая 110/35/27,5/10 кВ</t>
  </si>
  <si>
    <t>МПС 110/6 кВ</t>
  </si>
  <si>
    <t>ТЭЦ-7 35/6 кВ</t>
  </si>
  <si>
    <t>Гидростроитель 110/35/27,5/6 кВ</t>
  </si>
  <si>
    <t>Заводская 220/110/10 кВ</t>
  </si>
  <si>
    <t>Западная 110/10 кВ</t>
  </si>
  <si>
    <t>Тарма 35/10 кВ</t>
  </si>
  <si>
    <t>Новочунка-Тяговая 110/27,5/10 кВ</t>
  </si>
  <si>
    <t>Северная 110/10 кВ</t>
  </si>
  <si>
    <t>Сведения о заключенных договорах об осуществлении технологического присоединения в январе 2024 г.</t>
  </si>
  <si>
    <t>18/5</t>
  </si>
  <si>
    <t>71/5</t>
  </si>
  <si>
    <t>БР-72 35/6 кВ</t>
  </si>
  <si>
    <t>884/2</t>
  </si>
  <si>
    <t>46/2</t>
  </si>
  <si>
    <t>975/1</t>
  </si>
  <si>
    <t>ГПП ИАЗ 110/6 кВ</t>
  </si>
  <si>
    <t>272/5</t>
  </si>
  <si>
    <t>Дачная 35/6 кВ</t>
  </si>
  <si>
    <t>16/1</t>
  </si>
  <si>
    <t>26/1</t>
  </si>
  <si>
    <t>976/2</t>
  </si>
  <si>
    <t>957/1</t>
  </si>
  <si>
    <t>52/1</t>
  </si>
  <si>
    <t>63/1</t>
  </si>
  <si>
    <t>958/2</t>
  </si>
  <si>
    <t>Карьер 110/10 кВ</t>
  </si>
  <si>
    <t>837/2</t>
  </si>
  <si>
    <t>44/1</t>
  </si>
  <si>
    <t>763/3</t>
  </si>
  <si>
    <t>12/3</t>
  </si>
  <si>
    <t>17/3</t>
  </si>
  <si>
    <t>28/3</t>
  </si>
  <si>
    <t>36/3</t>
  </si>
  <si>
    <t>67/3</t>
  </si>
  <si>
    <t>972/2</t>
  </si>
  <si>
    <t>973/2</t>
  </si>
  <si>
    <t>02/2</t>
  </si>
  <si>
    <t>20/2</t>
  </si>
  <si>
    <t>23/2</t>
  </si>
  <si>
    <t>55/2</t>
  </si>
  <si>
    <t>963/1</t>
  </si>
  <si>
    <t>29/5</t>
  </si>
  <si>
    <t>30/5</t>
  </si>
  <si>
    <t>32/5</t>
  </si>
  <si>
    <t>33/5</t>
  </si>
  <si>
    <t>34/5</t>
  </si>
  <si>
    <t>35/5</t>
  </si>
  <si>
    <t>38/5</t>
  </si>
  <si>
    <t>68/5</t>
  </si>
  <si>
    <t>940/1</t>
  </si>
  <si>
    <t>978/1</t>
  </si>
  <si>
    <t>755/2</t>
  </si>
  <si>
    <t>951/2</t>
  </si>
  <si>
    <t>9/2</t>
  </si>
  <si>
    <t>62/2</t>
  </si>
  <si>
    <t>76/2</t>
  </si>
  <si>
    <t>960/3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</si>
</sst>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1" fillId="0" borderId="15" xfId="0" applyNumberFormat="1" applyFont="1" applyFill="1" applyBorder="1" applyAlignment="1">
      <alignment horizontal="right" vertical="center"/>
    </xf>
    <xf numFmtId="0" fontId="1" fillId="0" borderId="15" xfId="0" applyNumberFormat="1" applyFont="1" applyFill="1" applyBorder="1" applyAlignment="1">
      <alignment horizontal="right" vertical="center"/>
    </xf>
    <xf numFmtId="14" fontId="1" fillId="0" borderId="15" xfId="0" applyNumberFormat="1" applyFont="1" applyFill="1" applyBorder="1" applyAlignment="1">
      <alignment horizontal="right" vertical="center"/>
    </xf>
    <xf numFmtId="4" fontId="1" fillId="0" borderId="15" xfId="0" applyNumberFormat="1" applyFont="1" applyFill="1" applyBorder="1" applyAlignment="1">
      <alignment horizontal="right" vertical="center"/>
    </xf>
    <xf numFmtId="49" fontId="1" fillId="0" borderId="16" xfId="0" applyNumberFormat="1" applyFont="1" applyFill="1" applyBorder="1" applyAlignment="1">
      <alignment horizontal="right" vertical="center"/>
    </xf>
    <xf numFmtId="0" fontId="1" fillId="0" borderId="16" xfId="0" applyNumberFormat="1" applyFont="1" applyFill="1" applyBorder="1" applyAlignment="1">
      <alignment horizontal="right" vertical="center"/>
    </xf>
    <xf numFmtId="14" fontId="1" fillId="0" borderId="16" xfId="0" applyNumberFormat="1" applyFont="1" applyFill="1" applyBorder="1" applyAlignment="1">
      <alignment horizontal="right" vertical="center"/>
    </xf>
    <xf numFmtId="4" fontId="1" fillId="0" borderId="16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horizontal="right" vertical="center"/>
    </xf>
    <xf numFmtId="0" fontId="1" fillId="2" borderId="16" xfId="0" applyNumberFormat="1" applyFont="1" applyFill="1" applyBorder="1" applyAlignment="1">
      <alignment horizontal="right" vertical="center"/>
    </xf>
    <xf numFmtId="14" fontId="1" fillId="2" borderId="16" xfId="0" applyNumberFormat="1" applyFont="1" applyFill="1" applyBorder="1" applyAlignment="1">
      <alignment horizontal="right" vertical="center"/>
    </xf>
    <xf numFmtId="4" fontId="1" fillId="2" borderId="16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0" borderId="9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view="pageBreakPreview" zoomScaleNormal="100" zoomScaleSheetLayoutView="100" workbookViewId="0">
      <pane ySplit="4" topLeftCell="A32" activePane="bottomLeft" state="frozen"/>
      <selection activeCell="K45" sqref="K45"/>
      <selection pane="bottomLeft" activeCell="D41" sqref="D41"/>
    </sheetView>
  </sheetViews>
  <sheetFormatPr defaultRowHeight="12.75" x14ac:dyDescent="0.2"/>
  <cols>
    <col min="1" max="1" width="3" style="3" customWidth="1"/>
    <col min="2" max="2" width="39.7109375" style="3" customWidth="1"/>
    <col min="3" max="3" width="13.42578125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43" t="s">
        <v>24</v>
      </c>
      <c r="C2" s="43"/>
      <c r="D2" s="43"/>
      <c r="E2" s="43"/>
      <c r="F2" s="43"/>
      <c r="G2" s="43"/>
      <c r="H2" s="43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13</v>
      </c>
      <c r="C4" s="8" t="s">
        <v>10</v>
      </c>
      <c r="D4" s="8" t="s">
        <v>2</v>
      </c>
      <c r="E4" s="8" t="s">
        <v>0</v>
      </c>
      <c r="F4" s="8" t="s">
        <v>1</v>
      </c>
      <c r="G4" s="8" t="s">
        <v>3</v>
      </c>
      <c r="H4" s="8" t="s">
        <v>11</v>
      </c>
      <c r="I4" s="4"/>
      <c r="J4" s="4"/>
    </row>
    <row r="5" spans="1:10" s="5" customFormat="1" ht="15.75" x14ac:dyDescent="0.2">
      <c r="A5" s="4"/>
      <c r="B5" s="44" t="s">
        <v>8</v>
      </c>
      <c r="C5" s="18" t="s">
        <v>25</v>
      </c>
      <c r="D5" s="19">
        <v>8</v>
      </c>
      <c r="E5" s="20">
        <v>45317</v>
      </c>
      <c r="F5" s="19">
        <v>6</v>
      </c>
      <c r="G5" s="21">
        <v>35650.160000000003</v>
      </c>
      <c r="H5" s="46">
        <f>COUNTA(C5:C6)</f>
        <v>2</v>
      </c>
      <c r="I5" s="4"/>
      <c r="J5" s="4"/>
    </row>
    <row r="6" spans="1:10" s="5" customFormat="1" ht="16.5" thickBot="1" x14ac:dyDescent="0.25">
      <c r="A6" s="4"/>
      <c r="B6" s="45"/>
      <c r="C6" s="36" t="s">
        <v>26</v>
      </c>
      <c r="D6" s="37">
        <v>15</v>
      </c>
      <c r="E6" s="38">
        <v>45321</v>
      </c>
      <c r="F6" s="37">
        <v>6</v>
      </c>
      <c r="G6" s="39">
        <v>16711.05</v>
      </c>
      <c r="H6" s="47"/>
      <c r="I6" s="4"/>
      <c r="J6" s="4"/>
    </row>
    <row r="7" spans="1:10" s="5" customFormat="1" ht="16.5" thickBot="1" x14ac:dyDescent="0.25">
      <c r="A7" s="4"/>
      <c r="B7" s="42" t="s">
        <v>27</v>
      </c>
      <c r="C7" s="22" t="s">
        <v>28</v>
      </c>
      <c r="D7" s="23">
        <v>35</v>
      </c>
      <c r="E7" s="24">
        <v>45310</v>
      </c>
      <c r="F7" s="23">
        <v>12</v>
      </c>
      <c r="G7" s="25">
        <v>956620.66</v>
      </c>
      <c r="H7" s="41">
        <f t="shared" ref="H7" si="0">COUNTA(C7:C7)</f>
        <v>1</v>
      </c>
      <c r="I7" s="4"/>
      <c r="J7" s="4"/>
    </row>
    <row r="8" spans="1:10" s="5" customFormat="1" ht="16.5" thickBot="1" x14ac:dyDescent="0.25">
      <c r="A8" s="4"/>
      <c r="B8" s="42" t="s">
        <v>18</v>
      </c>
      <c r="C8" s="18" t="s">
        <v>29</v>
      </c>
      <c r="D8" s="19">
        <v>7</v>
      </c>
      <c r="E8" s="20">
        <v>45313</v>
      </c>
      <c r="F8" s="19">
        <v>6</v>
      </c>
      <c r="G8" s="21">
        <v>31193.89</v>
      </c>
      <c r="H8" s="41">
        <f>COUNTA(C8:C8)</f>
        <v>1</v>
      </c>
      <c r="I8" s="4"/>
      <c r="J8" s="4"/>
    </row>
    <row r="9" spans="1:10" s="5" customFormat="1" ht="16.5" thickBot="1" x14ac:dyDescent="0.25">
      <c r="A9" s="4"/>
      <c r="B9" s="42" t="s">
        <v>6</v>
      </c>
      <c r="C9" s="18" t="s">
        <v>30</v>
      </c>
      <c r="D9" s="19">
        <v>8</v>
      </c>
      <c r="E9" s="20">
        <v>45309</v>
      </c>
      <c r="F9" s="19">
        <v>6</v>
      </c>
      <c r="G9" s="21">
        <v>33536</v>
      </c>
      <c r="H9" s="41">
        <f>COUNTA(C9:C9)</f>
        <v>1</v>
      </c>
      <c r="I9" s="4"/>
      <c r="J9" s="4"/>
    </row>
    <row r="10" spans="1:10" s="5" customFormat="1" ht="16.5" thickBot="1" x14ac:dyDescent="0.25">
      <c r="A10" s="4"/>
      <c r="B10" s="42" t="s">
        <v>31</v>
      </c>
      <c r="C10" s="18" t="s">
        <v>32</v>
      </c>
      <c r="D10" s="19">
        <v>10</v>
      </c>
      <c r="E10" s="20">
        <v>45301</v>
      </c>
      <c r="F10" s="19">
        <v>12</v>
      </c>
      <c r="G10" s="21">
        <v>661375.99</v>
      </c>
      <c r="H10" s="41">
        <f>COUNTA(C10:C10)</f>
        <v>1</v>
      </c>
      <c r="I10" s="4"/>
      <c r="J10" s="4"/>
    </row>
    <row r="11" spans="1:10" s="5" customFormat="1" ht="15.75" x14ac:dyDescent="0.2">
      <c r="A11" s="4"/>
      <c r="B11" s="49" t="s">
        <v>33</v>
      </c>
      <c r="C11" s="18" t="s">
        <v>34</v>
      </c>
      <c r="D11" s="19">
        <v>15</v>
      </c>
      <c r="E11" s="20">
        <v>45310</v>
      </c>
      <c r="F11" s="19">
        <v>6</v>
      </c>
      <c r="G11" s="21">
        <v>43205.66</v>
      </c>
      <c r="H11" s="46">
        <f>COUNTA(C11:C12)</f>
        <v>2</v>
      </c>
      <c r="I11" s="4"/>
      <c r="J11" s="4"/>
    </row>
    <row r="12" spans="1:10" s="5" customFormat="1" ht="16.5" thickBot="1" x14ac:dyDescent="0.25">
      <c r="A12" s="4"/>
      <c r="B12" s="50"/>
      <c r="C12" s="31" t="s">
        <v>35</v>
      </c>
      <c r="D12" s="32">
        <v>10</v>
      </c>
      <c r="E12" s="33">
        <v>45314</v>
      </c>
      <c r="F12" s="32">
        <v>12</v>
      </c>
      <c r="G12" s="34">
        <v>43768.14</v>
      </c>
      <c r="H12" s="48"/>
      <c r="I12" s="4"/>
      <c r="J12" s="4"/>
    </row>
    <row r="13" spans="1:10" s="5" customFormat="1" ht="16.5" thickBot="1" x14ac:dyDescent="0.25">
      <c r="A13" s="4"/>
      <c r="B13" s="40" t="s">
        <v>19</v>
      </c>
      <c r="C13" s="18" t="s">
        <v>36</v>
      </c>
      <c r="D13" s="19">
        <v>8</v>
      </c>
      <c r="E13" s="20">
        <v>45302</v>
      </c>
      <c r="F13" s="19">
        <v>6</v>
      </c>
      <c r="G13" s="21">
        <v>36277.03</v>
      </c>
      <c r="H13" s="41">
        <f>COUNTA(C13:C13)</f>
        <v>1</v>
      </c>
      <c r="I13" s="4"/>
      <c r="J13" s="4"/>
    </row>
    <row r="14" spans="1:10" s="5" customFormat="1" ht="15.75" x14ac:dyDescent="0.2">
      <c r="A14" s="4"/>
      <c r="B14" s="49" t="s">
        <v>20</v>
      </c>
      <c r="C14" s="18" t="s">
        <v>37</v>
      </c>
      <c r="D14" s="19">
        <v>15</v>
      </c>
      <c r="E14" s="20">
        <v>45301</v>
      </c>
      <c r="F14" s="19">
        <v>12</v>
      </c>
      <c r="G14" s="21">
        <v>36390.58</v>
      </c>
      <c r="H14" s="46">
        <f>COUNTA(C14:C16)</f>
        <v>3</v>
      </c>
      <c r="I14" s="4"/>
      <c r="J14" s="4"/>
    </row>
    <row r="15" spans="1:10" s="5" customFormat="1" ht="15.75" x14ac:dyDescent="0.2">
      <c r="A15" s="4"/>
      <c r="B15" s="50"/>
      <c r="C15" s="31" t="s">
        <v>38</v>
      </c>
      <c r="D15" s="32">
        <v>15</v>
      </c>
      <c r="E15" s="33">
        <v>45320</v>
      </c>
      <c r="F15" s="32">
        <v>12</v>
      </c>
      <c r="G15" s="34">
        <v>43768.14</v>
      </c>
      <c r="H15" s="48"/>
      <c r="I15" s="4"/>
      <c r="J15" s="4"/>
    </row>
    <row r="16" spans="1:10" s="5" customFormat="1" ht="16.5" thickBot="1" x14ac:dyDescent="0.25">
      <c r="A16" s="4"/>
      <c r="B16" s="50"/>
      <c r="C16" s="31" t="s">
        <v>39</v>
      </c>
      <c r="D16" s="32">
        <v>15</v>
      </c>
      <c r="E16" s="33">
        <v>45315</v>
      </c>
      <c r="F16" s="32">
        <v>6</v>
      </c>
      <c r="G16" s="34">
        <v>16711.05</v>
      </c>
      <c r="H16" s="48"/>
      <c r="I16" s="4"/>
      <c r="J16" s="4"/>
    </row>
    <row r="17" spans="1:10" s="5" customFormat="1" ht="16.5" thickBot="1" x14ac:dyDescent="0.25">
      <c r="A17" s="4"/>
      <c r="B17" s="42" t="s">
        <v>9</v>
      </c>
      <c r="C17" s="18" t="s">
        <v>40</v>
      </c>
      <c r="D17" s="19">
        <v>10</v>
      </c>
      <c r="E17" s="20">
        <v>45300</v>
      </c>
      <c r="F17" s="19">
        <v>12</v>
      </c>
      <c r="G17" s="21">
        <v>36390.58</v>
      </c>
      <c r="H17" s="41">
        <f>COUNTA(C17:C17)</f>
        <v>1</v>
      </c>
      <c r="I17" s="4"/>
      <c r="J17" s="4"/>
    </row>
    <row r="18" spans="1:10" s="5" customFormat="1" ht="16.5" thickBot="1" x14ac:dyDescent="0.25">
      <c r="A18" s="4"/>
      <c r="B18" s="42" t="s">
        <v>41</v>
      </c>
      <c r="C18" s="18" t="s">
        <v>42</v>
      </c>
      <c r="D18" s="19">
        <v>8</v>
      </c>
      <c r="E18" s="20">
        <v>45299</v>
      </c>
      <c r="F18" s="19">
        <v>6</v>
      </c>
      <c r="G18" s="21">
        <v>36536</v>
      </c>
      <c r="H18" s="41">
        <f>COUNTA(C18:C18)</f>
        <v>1</v>
      </c>
      <c r="I18" s="4"/>
      <c r="J18" s="4"/>
    </row>
    <row r="19" spans="1:10" s="5" customFormat="1" ht="16.5" thickBot="1" x14ac:dyDescent="0.25">
      <c r="A19" s="4"/>
      <c r="B19" s="42" t="s">
        <v>16</v>
      </c>
      <c r="C19" s="18" t="s">
        <v>43</v>
      </c>
      <c r="D19" s="19">
        <v>10</v>
      </c>
      <c r="E19" s="20">
        <v>45317</v>
      </c>
      <c r="F19" s="19">
        <v>12</v>
      </c>
      <c r="G19" s="21">
        <v>16587.740000000002</v>
      </c>
      <c r="H19" s="41">
        <f>COUNTA(C19:C19)</f>
        <v>1</v>
      </c>
      <c r="I19" s="4"/>
      <c r="J19" s="4"/>
    </row>
    <row r="20" spans="1:10" s="5" customFormat="1" ht="15.75" x14ac:dyDescent="0.2">
      <c r="A20" s="4"/>
      <c r="B20" s="49" t="s">
        <v>15</v>
      </c>
      <c r="C20" s="18" t="s">
        <v>44</v>
      </c>
      <c r="D20" s="19">
        <v>13</v>
      </c>
      <c r="E20" s="20">
        <v>45322</v>
      </c>
      <c r="F20" s="19">
        <v>12</v>
      </c>
      <c r="G20" s="21">
        <v>36390.58</v>
      </c>
      <c r="H20" s="46">
        <f>COUNTA(C20:C24)</f>
        <v>5</v>
      </c>
      <c r="I20" s="4"/>
      <c r="J20" s="4"/>
    </row>
    <row r="21" spans="1:10" s="5" customFormat="1" ht="15.75" x14ac:dyDescent="0.2">
      <c r="A21" s="4"/>
      <c r="B21" s="50"/>
      <c r="C21" s="31" t="s">
        <v>45</v>
      </c>
      <c r="D21" s="32">
        <v>8</v>
      </c>
      <c r="E21" s="33">
        <v>45308</v>
      </c>
      <c r="F21" s="32">
        <v>6</v>
      </c>
      <c r="G21" s="34">
        <v>35650.160000000003</v>
      </c>
      <c r="H21" s="48"/>
      <c r="I21" s="4"/>
      <c r="J21" s="4"/>
    </row>
    <row r="22" spans="1:10" s="5" customFormat="1" ht="15.75" x14ac:dyDescent="0.2">
      <c r="A22" s="4"/>
      <c r="B22" s="50"/>
      <c r="C22" s="31" t="s">
        <v>46</v>
      </c>
      <c r="D22" s="32">
        <v>15</v>
      </c>
      <c r="E22" s="33">
        <v>45321</v>
      </c>
      <c r="F22" s="32">
        <v>12</v>
      </c>
      <c r="G22" s="34">
        <v>16587.740000000002</v>
      </c>
      <c r="H22" s="48"/>
      <c r="I22" s="4"/>
      <c r="J22" s="4"/>
    </row>
    <row r="23" spans="1:10" s="5" customFormat="1" ht="15.75" x14ac:dyDescent="0.2">
      <c r="A23" s="4"/>
      <c r="B23" s="50"/>
      <c r="C23" s="31" t="s">
        <v>47</v>
      </c>
      <c r="D23" s="32">
        <v>3</v>
      </c>
      <c r="E23" s="33">
        <v>45313</v>
      </c>
      <c r="F23" s="32">
        <v>6</v>
      </c>
      <c r="G23" s="34">
        <v>16025.27</v>
      </c>
      <c r="H23" s="48"/>
      <c r="I23" s="4"/>
      <c r="J23" s="4"/>
    </row>
    <row r="24" spans="1:10" s="5" customFormat="1" ht="16.5" thickBot="1" x14ac:dyDescent="0.25">
      <c r="A24" s="4"/>
      <c r="B24" s="50"/>
      <c r="C24" s="31" t="s">
        <v>48</v>
      </c>
      <c r="D24" s="32">
        <v>8</v>
      </c>
      <c r="E24" s="33">
        <v>45310</v>
      </c>
      <c r="F24" s="32">
        <v>6</v>
      </c>
      <c r="G24" s="34">
        <v>35650.160000000003</v>
      </c>
      <c r="H24" s="48"/>
      <c r="I24" s="4"/>
      <c r="J24" s="4"/>
    </row>
    <row r="25" spans="1:10" s="5" customFormat="1" ht="16.5" thickBot="1" x14ac:dyDescent="0.25">
      <c r="A25" s="4"/>
      <c r="B25" s="42" t="s">
        <v>22</v>
      </c>
      <c r="C25" s="18" t="s">
        <v>49</v>
      </c>
      <c r="D25" s="19">
        <v>8</v>
      </c>
      <c r="E25" s="20">
        <v>45321</v>
      </c>
      <c r="F25" s="19">
        <v>6</v>
      </c>
      <c r="G25" s="21">
        <v>35650.160000000003</v>
      </c>
      <c r="H25" s="41">
        <f>COUNTA(C25:C25)</f>
        <v>1</v>
      </c>
      <c r="I25" s="4"/>
      <c r="J25" s="4"/>
    </row>
    <row r="26" spans="1:10" s="5" customFormat="1" ht="15.75" x14ac:dyDescent="0.2">
      <c r="A26" s="4"/>
      <c r="B26" s="49" t="s">
        <v>4</v>
      </c>
      <c r="C26" s="18" t="s">
        <v>50</v>
      </c>
      <c r="D26" s="19">
        <v>50</v>
      </c>
      <c r="E26" s="20">
        <v>45309</v>
      </c>
      <c r="F26" s="19">
        <v>6</v>
      </c>
      <c r="G26" s="21">
        <v>36277.03</v>
      </c>
      <c r="H26" s="46">
        <f>COUNTA(C26:C31)</f>
        <v>6</v>
      </c>
      <c r="I26" s="4"/>
      <c r="J26" s="4"/>
    </row>
    <row r="27" spans="1:10" s="5" customFormat="1" ht="15.75" x14ac:dyDescent="0.2">
      <c r="A27" s="4"/>
      <c r="B27" s="50"/>
      <c r="C27" s="31" t="s">
        <v>51</v>
      </c>
      <c r="D27" s="32">
        <v>8</v>
      </c>
      <c r="E27" s="33">
        <v>45302</v>
      </c>
      <c r="F27" s="32">
        <v>6</v>
      </c>
      <c r="G27" s="34">
        <v>33536</v>
      </c>
      <c r="H27" s="48"/>
      <c r="I27" s="4"/>
      <c r="J27" s="4"/>
    </row>
    <row r="28" spans="1:10" s="5" customFormat="1" ht="15.75" x14ac:dyDescent="0.2">
      <c r="A28" s="4"/>
      <c r="B28" s="50"/>
      <c r="C28" s="31" t="s">
        <v>52</v>
      </c>
      <c r="D28" s="32">
        <v>50</v>
      </c>
      <c r="E28" s="33">
        <v>45313</v>
      </c>
      <c r="F28" s="32">
        <v>6</v>
      </c>
      <c r="G28" s="34">
        <v>43205.66</v>
      </c>
      <c r="H28" s="48"/>
      <c r="I28" s="4"/>
      <c r="J28" s="4"/>
    </row>
    <row r="29" spans="1:10" s="5" customFormat="1" ht="15.75" x14ac:dyDescent="0.2">
      <c r="A29" s="4"/>
      <c r="B29" s="50"/>
      <c r="C29" s="31" t="s">
        <v>53</v>
      </c>
      <c r="D29" s="32">
        <v>8</v>
      </c>
      <c r="E29" s="33">
        <v>45309</v>
      </c>
      <c r="F29" s="32">
        <v>6</v>
      </c>
      <c r="G29" s="34">
        <v>35650.160000000003</v>
      </c>
      <c r="H29" s="48"/>
      <c r="I29" s="4"/>
      <c r="J29" s="4"/>
    </row>
    <row r="30" spans="1:10" s="5" customFormat="1" ht="15.75" x14ac:dyDescent="0.2">
      <c r="A30" s="4"/>
      <c r="B30" s="50"/>
      <c r="C30" s="31" t="s">
        <v>54</v>
      </c>
      <c r="D30" s="32">
        <v>8</v>
      </c>
      <c r="E30" s="33">
        <v>45310</v>
      </c>
      <c r="F30" s="32">
        <v>6</v>
      </c>
      <c r="G30" s="34">
        <v>8912.56</v>
      </c>
      <c r="H30" s="48"/>
      <c r="I30" s="4"/>
      <c r="J30" s="4"/>
    </row>
    <row r="31" spans="1:10" s="5" customFormat="1" ht="16.5" thickBot="1" x14ac:dyDescent="0.25">
      <c r="A31" s="4"/>
      <c r="B31" s="50"/>
      <c r="C31" s="31" t="s">
        <v>55</v>
      </c>
      <c r="D31" s="32">
        <v>8</v>
      </c>
      <c r="E31" s="33">
        <v>45317</v>
      </c>
      <c r="F31" s="32">
        <v>6</v>
      </c>
      <c r="G31" s="34">
        <v>35650.160000000003</v>
      </c>
      <c r="H31" s="48"/>
      <c r="I31" s="4"/>
      <c r="J31" s="4"/>
    </row>
    <row r="32" spans="1:10" s="5" customFormat="1" ht="16.5" thickBot="1" x14ac:dyDescent="0.25">
      <c r="A32" s="4"/>
      <c r="B32" s="42" t="s">
        <v>14</v>
      </c>
      <c r="C32" s="18" t="s">
        <v>56</v>
      </c>
      <c r="D32" s="19">
        <v>38</v>
      </c>
      <c r="E32" s="20">
        <v>45300</v>
      </c>
      <c r="F32" s="19">
        <v>12</v>
      </c>
      <c r="G32" s="21">
        <v>16707.32</v>
      </c>
      <c r="H32" s="41">
        <f>COUNTA(C32:C32)</f>
        <v>1</v>
      </c>
      <c r="I32" s="4"/>
      <c r="J32" s="4"/>
    </row>
    <row r="33" spans="1:10" s="5" customFormat="1" ht="15.75" x14ac:dyDescent="0.2">
      <c r="A33" s="4"/>
      <c r="B33" s="49" t="s">
        <v>7</v>
      </c>
      <c r="C33" s="18" t="s">
        <v>57</v>
      </c>
      <c r="D33" s="19">
        <v>15</v>
      </c>
      <c r="E33" s="20">
        <v>45315</v>
      </c>
      <c r="F33" s="19">
        <v>6</v>
      </c>
      <c r="G33" s="21">
        <v>66844.05</v>
      </c>
      <c r="H33" s="46">
        <f>COUNTA(C33:C40)</f>
        <v>8</v>
      </c>
      <c r="I33" s="4"/>
      <c r="J33" s="4"/>
    </row>
    <row r="34" spans="1:10" s="5" customFormat="1" ht="15.75" x14ac:dyDescent="0.2">
      <c r="A34" s="4"/>
      <c r="B34" s="50"/>
      <c r="C34" s="31" t="s">
        <v>58</v>
      </c>
      <c r="D34" s="32">
        <v>15</v>
      </c>
      <c r="E34" s="33">
        <v>45315</v>
      </c>
      <c r="F34" s="32">
        <v>6</v>
      </c>
      <c r="G34" s="34">
        <v>66844.05</v>
      </c>
      <c r="H34" s="48"/>
      <c r="I34" s="4"/>
      <c r="J34" s="4"/>
    </row>
    <row r="35" spans="1:10" s="5" customFormat="1" ht="15.75" x14ac:dyDescent="0.2">
      <c r="A35" s="4"/>
      <c r="B35" s="50"/>
      <c r="C35" s="31" t="s">
        <v>59</v>
      </c>
      <c r="D35" s="32">
        <v>15</v>
      </c>
      <c r="E35" s="33">
        <v>45315</v>
      </c>
      <c r="F35" s="32">
        <v>6</v>
      </c>
      <c r="G35" s="34">
        <v>66844.05</v>
      </c>
      <c r="H35" s="48"/>
      <c r="I35" s="4"/>
      <c r="J35" s="4"/>
    </row>
    <row r="36" spans="1:10" s="5" customFormat="1" ht="15.75" x14ac:dyDescent="0.2">
      <c r="A36" s="4"/>
      <c r="B36" s="50"/>
      <c r="C36" s="31" t="s">
        <v>60</v>
      </c>
      <c r="D36" s="32">
        <v>15</v>
      </c>
      <c r="E36" s="33">
        <v>45315</v>
      </c>
      <c r="F36" s="32">
        <v>6</v>
      </c>
      <c r="G36" s="34">
        <v>66844.05</v>
      </c>
      <c r="H36" s="48"/>
      <c r="I36" s="4"/>
      <c r="J36" s="4"/>
    </row>
    <row r="37" spans="1:10" s="5" customFormat="1" ht="15.75" x14ac:dyDescent="0.2">
      <c r="A37" s="4"/>
      <c r="B37" s="50"/>
      <c r="C37" s="31" t="s">
        <v>61</v>
      </c>
      <c r="D37" s="32">
        <v>15</v>
      </c>
      <c r="E37" s="33">
        <v>45314</v>
      </c>
      <c r="F37" s="32">
        <v>6</v>
      </c>
      <c r="G37" s="34">
        <v>66844.05</v>
      </c>
      <c r="H37" s="48"/>
      <c r="I37" s="4"/>
      <c r="J37" s="4"/>
    </row>
    <row r="38" spans="1:10" s="5" customFormat="1" ht="15.75" x14ac:dyDescent="0.2">
      <c r="A38" s="4"/>
      <c r="B38" s="50"/>
      <c r="C38" s="31" t="s">
        <v>62</v>
      </c>
      <c r="D38" s="32">
        <v>15</v>
      </c>
      <c r="E38" s="33">
        <v>45310</v>
      </c>
      <c r="F38" s="32">
        <v>6</v>
      </c>
      <c r="G38" s="34">
        <v>66844.05</v>
      </c>
      <c r="H38" s="48"/>
      <c r="I38" s="4"/>
      <c r="J38" s="4"/>
    </row>
    <row r="39" spans="1:10" s="5" customFormat="1" ht="15.75" x14ac:dyDescent="0.2">
      <c r="A39" s="4"/>
      <c r="B39" s="50"/>
      <c r="C39" s="31" t="s">
        <v>63</v>
      </c>
      <c r="D39" s="32">
        <v>15</v>
      </c>
      <c r="E39" s="33">
        <v>45307</v>
      </c>
      <c r="F39" s="32">
        <v>6</v>
      </c>
      <c r="G39" s="34">
        <v>66844.05</v>
      </c>
      <c r="H39" s="48"/>
      <c r="I39" s="4"/>
      <c r="J39" s="4"/>
    </row>
    <row r="40" spans="1:10" s="5" customFormat="1" ht="16.5" thickBot="1" x14ac:dyDescent="0.25">
      <c r="A40" s="4"/>
      <c r="B40" s="50"/>
      <c r="C40" s="31" t="s">
        <v>64</v>
      </c>
      <c r="D40" s="32">
        <v>15</v>
      </c>
      <c r="E40" s="33">
        <v>45317</v>
      </c>
      <c r="F40" s="32">
        <v>6</v>
      </c>
      <c r="G40" s="34">
        <v>66844.05</v>
      </c>
      <c r="H40" s="48"/>
      <c r="I40" s="4"/>
      <c r="J40" s="4"/>
    </row>
    <row r="41" spans="1:10" s="5" customFormat="1" ht="16.5" thickBot="1" x14ac:dyDescent="0.25">
      <c r="A41" s="4"/>
      <c r="B41" s="42" t="s">
        <v>23</v>
      </c>
      <c r="C41" s="18" t="s">
        <v>65</v>
      </c>
      <c r="D41" s="23">
        <v>4900</v>
      </c>
      <c r="E41" s="20">
        <v>45321</v>
      </c>
      <c r="F41" s="19">
        <v>12</v>
      </c>
      <c r="G41" s="21">
        <v>16707.32</v>
      </c>
      <c r="H41" s="41">
        <f>COUNTA(C41:C41)</f>
        <v>1</v>
      </c>
      <c r="I41" s="4"/>
      <c r="J41" s="4"/>
    </row>
    <row r="42" spans="1:10" s="5" customFormat="1" ht="16.5" thickBot="1" x14ac:dyDescent="0.25">
      <c r="A42" s="4"/>
      <c r="B42" s="40" t="s">
        <v>21</v>
      </c>
      <c r="C42" s="22" t="s">
        <v>66</v>
      </c>
      <c r="D42" s="23">
        <v>2</v>
      </c>
      <c r="E42" s="24">
        <v>45310</v>
      </c>
      <c r="F42" s="23">
        <v>6</v>
      </c>
      <c r="G42" s="25">
        <v>8384</v>
      </c>
      <c r="H42" s="41">
        <f t="shared" ref="H42" si="1">COUNTA(C42:C42)</f>
        <v>1</v>
      </c>
      <c r="I42" s="4"/>
      <c r="J42" s="4"/>
    </row>
    <row r="43" spans="1:10" s="5" customFormat="1" ht="15.75" x14ac:dyDescent="0.2">
      <c r="A43" s="4"/>
      <c r="B43" s="49" t="s">
        <v>17</v>
      </c>
      <c r="C43" s="18" t="s">
        <v>67</v>
      </c>
      <c r="D43" s="19">
        <v>85</v>
      </c>
      <c r="E43" s="20">
        <v>45301</v>
      </c>
      <c r="F43" s="19">
        <v>12</v>
      </c>
      <c r="G43" s="21">
        <v>1871084.77</v>
      </c>
      <c r="H43" s="46">
        <f>COUNTA(C43:C47)</f>
        <v>5</v>
      </c>
      <c r="I43" s="4"/>
      <c r="J43" s="4"/>
    </row>
    <row r="44" spans="1:10" s="5" customFormat="1" ht="15.75" x14ac:dyDescent="0.2">
      <c r="A44" s="4"/>
      <c r="B44" s="50"/>
      <c r="C44" s="15" t="s">
        <v>68</v>
      </c>
      <c r="D44" s="16">
        <v>18</v>
      </c>
      <c r="E44" s="17">
        <v>45306</v>
      </c>
      <c r="F44" s="16">
        <v>12</v>
      </c>
      <c r="G44" s="26">
        <v>16707.32</v>
      </c>
      <c r="H44" s="48"/>
      <c r="I44" s="4"/>
      <c r="J44" s="4"/>
    </row>
    <row r="45" spans="1:10" s="5" customFormat="1" ht="15.75" x14ac:dyDescent="0.2">
      <c r="A45" s="4"/>
      <c r="B45" s="50"/>
      <c r="C45" s="15" t="s">
        <v>69</v>
      </c>
      <c r="D45" s="16">
        <v>50</v>
      </c>
      <c r="E45" s="17">
        <v>45310</v>
      </c>
      <c r="F45" s="16">
        <v>6</v>
      </c>
      <c r="G45" s="26">
        <v>48824.86</v>
      </c>
      <c r="H45" s="48"/>
      <c r="I45" s="4"/>
      <c r="J45" s="4"/>
    </row>
    <row r="46" spans="1:10" s="5" customFormat="1" ht="15.75" x14ac:dyDescent="0.2">
      <c r="A46" s="4"/>
      <c r="B46" s="50"/>
      <c r="C46" s="15" t="s">
        <v>70</v>
      </c>
      <c r="D46" s="16">
        <v>8</v>
      </c>
      <c r="E46" s="17">
        <v>45322</v>
      </c>
      <c r="F46" s="16">
        <v>6</v>
      </c>
      <c r="G46" s="26">
        <v>35650.160000000003</v>
      </c>
      <c r="H46" s="48"/>
      <c r="I46" s="4"/>
      <c r="J46" s="4"/>
    </row>
    <row r="47" spans="1:10" s="5" customFormat="1" ht="16.5" thickBot="1" x14ac:dyDescent="0.25">
      <c r="A47" s="4"/>
      <c r="B47" s="51"/>
      <c r="C47" s="27" t="s">
        <v>71</v>
      </c>
      <c r="D47" s="28">
        <v>15</v>
      </c>
      <c r="E47" s="29">
        <v>45321</v>
      </c>
      <c r="F47" s="28">
        <v>6</v>
      </c>
      <c r="G47" s="30">
        <v>43205.66</v>
      </c>
      <c r="H47" s="47"/>
      <c r="I47" s="4"/>
      <c r="J47" s="4"/>
    </row>
    <row r="48" spans="1:10" s="5" customFormat="1" ht="16.5" thickBot="1" x14ac:dyDescent="0.25">
      <c r="A48" s="4"/>
      <c r="B48" s="42" t="s">
        <v>5</v>
      </c>
      <c r="C48" s="18" t="s">
        <v>72</v>
      </c>
      <c r="D48" s="19">
        <v>15</v>
      </c>
      <c r="E48" s="20">
        <v>45301</v>
      </c>
      <c r="F48" s="19">
        <v>6</v>
      </c>
      <c r="G48" s="21">
        <v>36277.03</v>
      </c>
      <c r="H48" s="41">
        <f>COUNTA(C48:C48)</f>
        <v>1</v>
      </c>
      <c r="I48" s="4"/>
      <c r="J48" s="4"/>
    </row>
    <row r="49" spans="2:8" ht="30" customHeight="1" thickBot="1" x14ac:dyDescent="0.25">
      <c r="B49" s="9" t="s">
        <v>12</v>
      </c>
      <c r="C49" s="10"/>
      <c r="D49" s="35">
        <f>SUM(D5:D48)</f>
        <v>5627</v>
      </c>
      <c r="E49" s="11"/>
      <c r="F49" s="12"/>
      <c r="G49" s="13"/>
      <c r="H49" s="14">
        <f>SUM(H5:H48)</f>
        <v>44</v>
      </c>
    </row>
  </sheetData>
  <mergeCells count="15">
    <mergeCell ref="B2:H2"/>
    <mergeCell ref="B5:B6"/>
    <mergeCell ref="H5:H6"/>
    <mergeCell ref="H33:H40"/>
    <mergeCell ref="B43:B47"/>
    <mergeCell ref="H43:H47"/>
    <mergeCell ref="B11:B12"/>
    <mergeCell ref="H11:H12"/>
    <mergeCell ref="B14:B16"/>
    <mergeCell ref="H14:H16"/>
    <mergeCell ref="B20:B24"/>
    <mergeCell ref="H20:H24"/>
    <mergeCell ref="B26:B31"/>
    <mergeCell ref="H26:H31"/>
    <mergeCell ref="B33:B40"/>
  </mergeCell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2023-03-01T02:40:32Z</cp:lastPrinted>
  <dcterms:created xsi:type="dcterms:W3CDTF">2007-08-29T06:12:26Z</dcterms:created>
  <dcterms:modified xsi:type="dcterms:W3CDTF">2024-02-17T06:15:10Z</dcterms:modified>
</cp:coreProperties>
</file>