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3.март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Реестр!$A$1:$H$59</definedName>
  </definedNames>
  <calcPr calcId="162913"/>
</workbook>
</file>

<file path=xl/calcChain.xml><?xml version="1.0" encoding="utf-8"?>
<calcChain xmlns="http://schemas.openxmlformats.org/spreadsheetml/2006/main">
  <c r="H58" i="6" l="1"/>
  <c r="H57" i="6"/>
  <c r="H56" i="6"/>
  <c r="H55" i="6"/>
  <c r="H53" i="6"/>
  <c r="H52" i="6"/>
  <c r="H51" i="6"/>
  <c r="H49" i="6"/>
  <c r="H48" i="6"/>
  <c r="H44" i="6"/>
  <c r="H39" i="6"/>
  <c r="H38" i="6"/>
  <c r="H37" i="6"/>
  <c r="H32" i="6"/>
  <c r="H31" i="6"/>
  <c r="H30" i="6"/>
  <c r="H29" i="6"/>
  <c r="H28" i="6"/>
  <c r="H26" i="6"/>
  <c r="H23" i="6"/>
  <c r="H20" i="6"/>
  <c r="H19" i="6"/>
  <c r="H18" i="6"/>
  <c r="H17" i="6"/>
  <c r="H13" i="6"/>
  <c r="H12" i="6"/>
  <c r="H11" i="6"/>
  <c r="H9" i="6"/>
  <c r="H6" i="6"/>
  <c r="H5" i="6"/>
  <c r="H59" i="6" l="1"/>
  <c r="D59" i="6"/>
</calcChain>
</file>

<file path=xl/sharedStrings.xml><?xml version="1.0" encoding="utf-8"?>
<sst xmlns="http://schemas.openxmlformats.org/spreadsheetml/2006/main" count="93" uniqueCount="93">
  <si>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</si>
  <si>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</si>
  <si>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</si>
  <si>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</si>
  <si>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</si>
  <si>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</si>
  <si>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</si>
  <si>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</si>
  <si>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Бикей 110/10 кВ</t>
  </si>
  <si>
    <t>Боково 35/6 кВ</t>
  </si>
  <si>
    <t>Веселый 35/10 кВ</t>
  </si>
  <si>
    <t>Вихоревка 110/6 кВ</t>
  </si>
  <si>
    <t>Гидростроитель 110/35/27,5/6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</si>
  <si>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</si>
  <si>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</si>
  <si>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</si>
  <si>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</si>
  <si>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</si>
  <si>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Порожская 35/6 кВ</t>
  </si>
  <si>
    <t>Промышленная 110/6 кВ</t>
  </si>
  <si>
    <t>Птицефабрика 35/6 кВ</t>
  </si>
  <si>
    <t>Тангуй 35/10 кВ</t>
  </si>
  <si>
    <t>Турма 110/27,5/10 кВ</t>
  </si>
  <si>
    <t>Чуна-Тяговая 110/27,5/10 кВ</t>
  </si>
  <si>
    <t>Южная 110/10 кВ</t>
  </si>
  <si>
    <t>Янталь 35/10 кВ</t>
  </si>
  <si>
    <t>Сведения о заключенных договорах об осуществлении технологического присоединения в марте 2024 г.</t>
  </si>
  <si>
    <t>42/2</t>
  </si>
  <si>
    <t>БЭСК/24/0159/РЭС-Ирк</t>
  </si>
  <si>
    <t>208/5</t>
  </si>
  <si>
    <t>234/5</t>
  </si>
  <si>
    <t>БЭСК/24/0157/РЭС-3</t>
  </si>
  <si>
    <t>191/3</t>
  </si>
  <si>
    <t>244/1</t>
  </si>
  <si>
    <t>222/2</t>
  </si>
  <si>
    <t>БЭСК/24/0172/РЭС-1</t>
  </si>
  <si>
    <t>БЭСК/24/0186/РЭС-1</t>
  </si>
  <si>
    <t>242/1</t>
  </si>
  <si>
    <t>245/1</t>
  </si>
  <si>
    <t>ГПП ИАЗ 110/6 кВ</t>
  </si>
  <si>
    <t>229/5</t>
  </si>
  <si>
    <t>Заводская 220/110/10 кВ</t>
  </si>
  <si>
    <t>213/2</t>
  </si>
  <si>
    <t>БЭСК/24/0188/РЭС-Ирк</t>
  </si>
  <si>
    <t>БЭСК/24/0175/РЭС-1</t>
  </si>
  <si>
    <t>212/1</t>
  </si>
  <si>
    <t>214/1</t>
  </si>
  <si>
    <t>БЭСК/24/0169/РЭС-2</t>
  </si>
  <si>
    <t>БЭСК/24/0180/РЭС-2</t>
  </si>
  <si>
    <t>243/2</t>
  </si>
  <si>
    <t>ИОРТПЦ 35/6 кВ</t>
  </si>
  <si>
    <t>БЭСК/24/0154/РЭС-Ирк</t>
  </si>
  <si>
    <t>217/5</t>
  </si>
  <si>
    <t>Кузнецовка 110/35/10 кВ</t>
  </si>
  <si>
    <t>247/1</t>
  </si>
  <si>
    <t>Максимовская 110/10 кВ</t>
  </si>
  <si>
    <t>193/5</t>
  </si>
  <si>
    <t>МПС 110/6 кВ</t>
  </si>
  <si>
    <t>196/2</t>
  </si>
  <si>
    <t>Нижнеудинск-Тяговая 110/35/27,5/10 кВ</t>
  </si>
  <si>
    <t>БЭСК/24/0181/РЭС-3</t>
  </si>
  <si>
    <t>109/2</t>
  </si>
  <si>
    <t>БЭСК/24/0171/РЭС-2</t>
  </si>
  <si>
    <t>200/2</t>
  </si>
  <si>
    <t>207/2</t>
  </si>
  <si>
    <t>224/2</t>
  </si>
  <si>
    <t>116/1</t>
  </si>
  <si>
    <t>Промбаза 110/6 кВ</t>
  </si>
  <si>
    <t>БЭСК/24/0153/РЭС-1</t>
  </si>
  <si>
    <t>123/5</t>
  </si>
  <si>
    <t>128/5</t>
  </si>
  <si>
    <t>БЭСК/24/0145/РЭС-Ирк</t>
  </si>
  <si>
    <t>БЭСК/24/0176/РЭС-Ирк</t>
  </si>
  <si>
    <t>БЭСК/24/0187/РЭС-Ирк</t>
  </si>
  <si>
    <t>БЭСК/24/0173/РЭС-2</t>
  </si>
  <si>
    <t>204/2</t>
  </si>
  <si>
    <t>216/2</t>
  </si>
  <si>
    <t>221/2</t>
  </si>
  <si>
    <t>85/1</t>
  </si>
  <si>
    <t>Тарма 35/10 кВ</t>
  </si>
  <si>
    <t>БЭСК/24/0177/РЭС-1</t>
  </si>
  <si>
    <t>219/1</t>
  </si>
  <si>
    <t>226/1</t>
  </si>
  <si>
    <t>БЭСК/24/0140/РЭС-3</t>
  </si>
  <si>
    <t>Шестаково 27,5/6 кВ</t>
  </si>
  <si>
    <t>192/2</t>
  </si>
  <si>
    <t>194/2</t>
  </si>
  <si>
    <t>Шумилово 35/10 кВ</t>
  </si>
  <si>
    <t>195/2</t>
  </si>
  <si>
    <t>Энергетик-2 35/10 кВ</t>
  </si>
  <si>
    <t>БЭСК/24/0151/РЭС-2</t>
  </si>
  <si>
    <t>99/1</t>
  </si>
  <si>
    <t>246/2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</si>
</sst>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48" sqref="C48"/>
    </sheetView>
  </sheetViews>
  <sheetFormatPr defaultRowHeight="12.75" x14ac:dyDescent="0.2"/>
  <cols>
    <col min="1" max="1" width="3" style="3" customWidth="1"/>
    <col min="2" max="2" width="39.7109375" style="3" customWidth="1"/>
    <col min="3" max="3" width="21.8554687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55" t="s">
        <v>26</v>
      </c>
      <c r="C2" s="55"/>
      <c r="D2" s="55"/>
      <c r="E2" s="55"/>
      <c r="F2" s="55"/>
      <c r="G2" s="55"/>
      <c r="H2" s="55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42" t="s">
        <v>8</v>
      </c>
      <c r="C5" s="22" t="s">
        <v>27</v>
      </c>
      <c r="D5" s="23">
        <v>15</v>
      </c>
      <c r="E5" s="24">
        <v>45363</v>
      </c>
      <c r="F5" s="23">
        <v>6</v>
      </c>
      <c r="G5" s="25">
        <v>43205.66</v>
      </c>
      <c r="H5" s="41">
        <f t="shared" ref="H5" si="0">COUNTA(C5:C5)</f>
        <v>1</v>
      </c>
      <c r="I5" s="4"/>
      <c r="J5" s="4"/>
    </row>
    <row r="6" spans="1:10" s="5" customFormat="1" ht="31.5" x14ac:dyDescent="0.2">
      <c r="A6" s="4"/>
      <c r="B6" s="56" t="s">
        <v>9</v>
      </c>
      <c r="C6" s="54" t="s">
        <v>28</v>
      </c>
      <c r="D6" s="19">
        <v>70</v>
      </c>
      <c r="E6" s="20">
        <v>45352</v>
      </c>
      <c r="F6" s="19">
        <v>6</v>
      </c>
      <c r="G6" s="21">
        <v>48824.86</v>
      </c>
      <c r="H6" s="59">
        <f>COUNTA(C6:C8)</f>
        <v>3</v>
      </c>
      <c r="I6" s="4"/>
      <c r="J6" s="4"/>
    </row>
    <row r="7" spans="1:10" s="5" customFormat="1" ht="15.75" x14ac:dyDescent="0.2">
      <c r="A7" s="4"/>
      <c r="B7" s="57"/>
      <c r="C7" s="31" t="s">
        <v>29</v>
      </c>
      <c r="D7" s="32">
        <v>5</v>
      </c>
      <c r="E7" s="33">
        <v>45366</v>
      </c>
      <c r="F7" s="32">
        <v>6</v>
      </c>
      <c r="G7" s="34">
        <v>22281.35</v>
      </c>
      <c r="H7" s="60"/>
      <c r="I7" s="4"/>
      <c r="J7" s="4"/>
    </row>
    <row r="8" spans="1:10" s="5" customFormat="1" ht="16.5" thickBot="1" x14ac:dyDescent="0.25">
      <c r="A8" s="4"/>
      <c r="B8" s="58"/>
      <c r="C8" s="36" t="s">
        <v>30</v>
      </c>
      <c r="D8" s="37">
        <v>120</v>
      </c>
      <c r="E8" s="38">
        <v>45380</v>
      </c>
      <c r="F8" s="37">
        <v>6</v>
      </c>
      <c r="G8" s="39">
        <v>48824.86</v>
      </c>
      <c r="H8" s="61"/>
      <c r="I8" s="4"/>
      <c r="J8" s="4"/>
    </row>
    <row r="9" spans="1:10" s="5" customFormat="1" ht="15.75" x14ac:dyDescent="0.2">
      <c r="A9" s="4"/>
      <c r="B9" s="56" t="s">
        <v>10</v>
      </c>
      <c r="C9" s="18" t="s">
        <v>31</v>
      </c>
      <c r="D9" s="19">
        <v>8</v>
      </c>
      <c r="E9" s="20">
        <v>45357</v>
      </c>
      <c r="F9" s="19">
        <v>6</v>
      </c>
      <c r="G9" s="21">
        <v>35650.160000000003</v>
      </c>
      <c r="H9" s="59">
        <f>COUNTA(C9:C10)</f>
        <v>2</v>
      </c>
      <c r="I9" s="4"/>
      <c r="J9" s="4"/>
    </row>
    <row r="10" spans="1:10" s="5" customFormat="1" ht="16.5" thickBot="1" x14ac:dyDescent="0.25">
      <c r="A10" s="4"/>
      <c r="B10" s="58"/>
      <c r="C10" s="36" t="s">
        <v>32</v>
      </c>
      <c r="D10" s="37">
        <v>8</v>
      </c>
      <c r="E10" s="38">
        <v>45362</v>
      </c>
      <c r="F10" s="37">
        <v>6</v>
      </c>
      <c r="G10" s="39">
        <v>35650.160000000003</v>
      </c>
      <c r="H10" s="61"/>
      <c r="I10" s="4"/>
      <c r="J10" s="4"/>
    </row>
    <row r="11" spans="1:10" s="5" customFormat="1" ht="16.5" thickBot="1" x14ac:dyDescent="0.25">
      <c r="A11" s="4"/>
      <c r="B11" s="43" t="s">
        <v>11</v>
      </c>
      <c r="C11" s="44" t="s">
        <v>33</v>
      </c>
      <c r="D11" s="45">
        <v>8</v>
      </c>
      <c r="E11" s="46">
        <v>45380</v>
      </c>
      <c r="F11" s="45">
        <v>6</v>
      </c>
      <c r="G11" s="47">
        <v>35650.160000000003</v>
      </c>
      <c r="H11" s="48">
        <f>COUNTA(C11:C11)</f>
        <v>1</v>
      </c>
      <c r="I11" s="4"/>
      <c r="J11" s="4"/>
    </row>
    <row r="12" spans="1:10" s="5" customFormat="1" ht="16.5" thickBot="1" x14ac:dyDescent="0.25">
      <c r="A12" s="4"/>
      <c r="B12" s="42" t="s">
        <v>12</v>
      </c>
      <c r="C12" s="18" t="s">
        <v>34</v>
      </c>
      <c r="D12" s="19">
        <v>15</v>
      </c>
      <c r="E12" s="20">
        <v>45373</v>
      </c>
      <c r="F12" s="19">
        <v>6</v>
      </c>
      <c r="G12" s="21">
        <v>43205.66</v>
      </c>
      <c r="H12" s="41">
        <f>COUNTA(C12:C12)</f>
        <v>1</v>
      </c>
      <c r="I12" s="4"/>
      <c r="J12" s="4"/>
    </row>
    <row r="13" spans="1:10" s="5" customFormat="1" ht="15.75" x14ac:dyDescent="0.2">
      <c r="A13" s="4"/>
      <c r="B13" s="62" t="s">
        <v>13</v>
      </c>
      <c r="C13" s="18" t="s">
        <v>35</v>
      </c>
      <c r="D13" s="19">
        <v>10</v>
      </c>
      <c r="E13" s="20">
        <v>45352</v>
      </c>
      <c r="F13" s="19">
        <v>12</v>
      </c>
      <c r="G13" s="21">
        <v>16587.740000000002</v>
      </c>
      <c r="H13" s="59">
        <f>COUNTA(C13:C16)</f>
        <v>4</v>
      </c>
      <c r="I13" s="4"/>
      <c r="J13" s="4"/>
    </row>
    <row r="14" spans="1:10" s="5" customFormat="1" ht="15.75" x14ac:dyDescent="0.2">
      <c r="A14" s="4"/>
      <c r="B14" s="63"/>
      <c r="C14" s="15" t="s">
        <v>36</v>
      </c>
      <c r="D14" s="16">
        <v>20</v>
      </c>
      <c r="E14" s="17">
        <v>45357</v>
      </c>
      <c r="F14" s="16">
        <v>6</v>
      </c>
      <c r="G14" s="26">
        <v>43205.66</v>
      </c>
      <c r="H14" s="60"/>
      <c r="I14" s="4"/>
      <c r="J14" s="4"/>
    </row>
    <row r="15" spans="1:10" s="5" customFormat="1" ht="15.75" x14ac:dyDescent="0.2">
      <c r="A15" s="4"/>
      <c r="B15" s="63"/>
      <c r="C15" s="15" t="s">
        <v>37</v>
      </c>
      <c r="D15" s="16">
        <v>8</v>
      </c>
      <c r="E15" s="17">
        <v>45379</v>
      </c>
      <c r="F15" s="16">
        <v>6</v>
      </c>
      <c r="G15" s="26">
        <v>35650.160000000003</v>
      </c>
      <c r="H15" s="60"/>
      <c r="I15" s="4"/>
      <c r="J15" s="4"/>
    </row>
    <row r="16" spans="1:10" s="5" customFormat="1" ht="16.5" thickBot="1" x14ac:dyDescent="0.25">
      <c r="A16" s="4"/>
      <c r="B16" s="64"/>
      <c r="C16" s="27" t="s">
        <v>38</v>
      </c>
      <c r="D16" s="28">
        <v>8</v>
      </c>
      <c r="E16" s="29">
        <v>45379</v>
      </c>
      <c r="F16" s="28">
        <v>6</v>
      </c>
      <c r="G16" s="30">
        <v>35650.160000000003</v>
      </c>
      <c r="H16" s="61"/>
      <c r="I16" s="4"/>
      <c r="J16" s="4"/>
    </row>
    <row r="17" spans="1:10" s="5" customFormat="1" ht="16.5" thickBot="1" x14ac:dyDescent="0.25">
      <c r="A17" s="4"/>
      <c r="B17" s="42" t="s">
        <v>39</v>
      </c>
      <c r="C17" s="18" t="s">
        <v>40</v>
      </c>
      <c r="D17" s="19">
        <v>15</v>
      </c>
      <c r="E17" s="20">
        <v>45376</v>
      </c>
      <c r="F17" s="19">
        <v>6</v>
      </c>
      <c r="G17" s="21">
        <v>42205.66</v>
      </c>
      <c r="H17" s="41">
        <f>COUNTA(C17:C17)</f>
        <v>1</v>
      </c>
      <c r="I17" s="4"/>
      <c r="J17" s="4"/>
    </row>
    <row r="18" spans="1:10" s="5" customFormat="1" ht="16.5" thickBot="1" x14ac:dyDescent="0.25">
      <c r="A18" s="4"/>
      <c r="B18" s="42" t="s">
        <v>41</v>
      </c>
      <c r="C18" s="18" t="s">
        <v>42</v>
      </c>
      <c r="D18" s="19">
        <v>20</v>
      </c>
      <c r="E18" s="20">
        <v>45373</v>
      </c>
      <c r="F18" s="19">
        <v>12</v>
      </c>
      <c r="G18" s="21">
        <v>43768.14</v>
      </c>
      <c r="H18" s="41">
        <f>COUNTA(C18:C18)</f>
        <v>1</v>
      </c>
      <c r="I18" s="4"/>
      <c r="J18" s="4"/>
    </row>
    <row r="19" spans="1:10" s="5" customFormat="1" ht="32.25" thickBot="1" x14ac:dyDescent="0.25">
      <c r="A19" s="4"/>
      <c r="B19" s="40" t="s">
        <v>14</v>
      </c>
      <c r="C19" s="54" t="s">
        <v>43</v>
      </c>
      <c r="D19" s="19">
        <v>15</v>
      </c>
      <c r="E19" s="20">
        <v>45358</v>
      </c>
      <c r="F19" s="19">
        <v>6</v>
      </c>
      <c r="G19" s="21">
        <v>43205.66</v>
      </c>
      <c r="H19" s="41">
        <f>COUNTA(C19:C19)</f>
        <v>1</v>
      </c>
      <c r="I19" s="4"/>
      <c r="J19" s="4"/>
    </row>
    <row r="20" spans="1:10" s="5" customFormat="1" ht="15.75" x14ac:dyDescent="0.2">
      <c r="A20" s="4"/>
      <c r="B20" s="62" t="s">
        <v>15</v>
      </c>
      <c r="C20" s="18" t="s">
        <v>44</v>
      </c>
      <c r="D20" s="19">
        <v>10</v>
      </c>
      <c r="E20" s="20">
        <v>45357</v>
      </c>
      <c r="F20" s="19">
        <v>12</v>
      </c>
      <c r="G20" s="21">
        <v>16587.740000000002</v>
      </c>
      <c r="H20" s="59">
        <f>COUNTA(C20:C22)</f>
        <v>3</v>
      </c>
      <c r="I20" s="4"/>
      <c r="J20" s="4"/>
    </row>
    <row r="21" spans="1:10" s="5" customFormat="1" ht="15.75" x14ac:dyDescent="0.2">
      <c r="A21" s="4"/>
      <c r="B21" s="63"/>
      <c r="C21" s="15" t="s">
        <v>45</v>
      </c>
      <c r="D21" s="16">
        <v>35</v>
      </c>
      <c r="E21" s="17">
        <v>45376</v>
      </c>
      <c r="F21" s="16">
        <v>12</v>
      </c>
      <c r="G21" s="26">
        <v>166844.95000000001</v>
      </c>
      <c r="H21" s="60"/>
      <c r="I21" s="4"/>
      <c r="J21" s="4"/>
    </row>
    <row r="22" spans="1:10" s="5" customFormat="1" ht="16.5" thickBot="1" x14ac:dyDescent="0.25">
      <c r="A22" s="4"/>
      <c r="B22" s="64"/>
      <c r="C22" s="27" t="s">
        <v>46</v>
      </c>
      <c r="D22" s="28">
        <v>10</v>
      </c>
      <c r="E22" s="29">
        <v>45371</v>
      </c>
      <c r="F22" s="28">
        <v>12</v>
      </c>
      <c r="G22" s="30">
        <v>43768.14</v>
      </c>
      <c r="H22" s="61"/>
      <c r="I22" s="4"/>
      <c r="J22" s="4"/>
    </row>
    <row r="23" spans="1:10" s="5" customFormat="1" ht="15.75" x14ac:dyDescent="0.2">
      <c r="A23" s="4"/>
      <c r="B23" s="62" t="s">
        <v>16</v>
      </c>
      <c r="C23" s="18" t="s">
        <v>47</v>
      </c>
      <c r="D23" s="19">
        <v>4</v>
      </c>
      <c r="E23" s="20">
        <v>45370</v>
      </c>
      <c r="F23" s="19">
        <v>6</v>
      </c>
      <c r="G23" s="21">
        <v>17825.080000000002</v>
      </c>
      <c r="H23" s="59">
        <f>COUNTA(C23:C25)</f>
        <v>3</v>
      </c>
      <c r="I23" s="4"/>
      <c r="J23" s="4"/>
    </row>
    <row r="24" spans="1:10" s="5" customFormat="1" ht="15.75" x14ac:dyDescent="0.2">
      <c r="A24" s="4"/>
      <c r="B24" s="63"/>
      <c r="C24" s="15" t="s">
        <v>48</v>
      </c>
      <c r="D24" s="16">
        <v>5</v>
      </c>
      <c r="E24" s="17">
        <v>45363</v>
      </c>
      <c r="F24" s="16">
        <v>6</v>
      </c>
      <c r="G24" s="26">
        <v>22281.35</v>
      </c>
      <c r="H24" s="60"/>
      <c r="I24" s="4"/>
      <c r="J24" s="4"/>
    </row>
    <row r="25" spans="1:10" s="5" customFormat="1" ht="16.5" thickBot="1" x14ac:dyDescent="0.25">
      <c r="A25" s="4"/>
      <c r="B25" s="64"/>
      <c r="C25" s="27" t="s">
        <v>49</v>
      </c>
      <c r="D25" s="28">
        <v>8</v>
      </c>
      <c r="E25" s="29">
        <v>45378</v>
      </c>
      <c r="F25" s="28">
        <v>6</v>
      </c>
      <c r="G25" s="30">
        <v>35158.300000000003</v>
      </c>
      <c r="H25" s="61"/>
      <c r="I25" s="4"/>
      <c r="J25" s="4"/>
    </row>
    <row r="26" spans="1:10" s="5" customFormat="1" ht="31.5" x14ac:dyDescent="0.2">
      <c r="A26" s="4"/>
      <c r="B26" s="62" t="s">
        <v>50</v>
      </c>
      <c r="C26" s="54" t="s">
        <v>51</v>
      </c>
      <c r="D26" s="19">
        <v>30</v>
      </c>
      <c r="E26" s="20">
        <v>45370</v>
      </c>
      <c r="F26" s="19">
        <v>12</v>
      </c>
      <c r="G26" s="21">
        <v>49387.33</v>
      </c>
      <c r="H26" s="59">
        <f>COUNTA(C26:C27)</f>
        <v>2</v>
      </c>
      <c r="I26" s="4"/>
      <c r="J26" s="4"/>
    </row>
    <row r="27" spans="1:10" s="5" customFormat="1" ht="16.5" thickBot="1" x14ac:dyDescent="0.25">
      <c r="A27" s="4"/>
      <c r="B27" s="64"/>
      <c r="C27" s="27" t="s">
        <v>52</v>
      </c>
      <c r="D27" s="28">
        <v>8</v>
      </c>
      <c r="E27" s="29">
        <v>45369</v>
      </c>
      <c r="F27" s="28">
        <v>6</v>
      </c>
      <c r="G27" s="30">
        <v>43205.66</v>
      </c>
      <c r="H27" s="61"/>
      <c r="I27" s="4"/>
      <c r="J27" s="4"/>
    </row>
    <row r="28" spans="1:10" s="5" customFormat="1" ht="16.5" thickBot="1" x14ac:dyDescent="0.25">
      <c r="A28" s="4"/>
      <c r="B28" s="42" t="s">
        <v>53</v>
      </c>
      <c r="C28" s="18" t="s">
        <v>54</v>
      </c>
      <c r="D28" s="19">
        <v>15</v>
      </c>
      <c r="E28" s="20">
        <v>45380</v>
      </c>
      <c r="F28" s="19">
        <v>6</v>
      </c>
      <c r="G28" s="21">
        <v>43205.66</v>
      </c>
      <c r="H28" s="41">
        <f t="shared" ref="H28:H31" si="1">COUNTA(C28:C28)</f>
        <v>1</v>
      </c>
      <c r="I28" s="4"/>
      <c r="J28" s="4"/>
    </row>
    <row r="29" spans="1:10" s="5" customFormat="1" ht="16.5" thickBot="1" x14ac:dyDescent="0.25">
      <c r="A29" s="4"/>
      <c r="B29" s="42" t="s">
        <v>55</v>
      </c>
      <c r="C29" s="18" t="s">
        <v>56</v>
      </c>
      <c r="D29" s="19">
        <v>6</v>
      </c>
      <c r="E29" s="20">
        <v>45358</v>
      </c>
      <c r="F29" s="19">
        <v>6</v>
      </c>
      <c r="G29" s="21">
        <v>26737.62</v>
      </c>
      <c r="H29" s="41">
        <f t="shared" si="1"/>
        <v>1</v>
      </c>
      <c r="I29" s="4"/>
      <c r="J29" s="4"/>
    </row>
    <row r="30" spans="1:10" s="5" customFormat="1" ht="16.5" thickBot="1" x14ac:dyDescent="0.25">
      <c r="A30" s="4"/>
      <c r="B30" s="42" t="s">
        <v>57</v>
      </c>
      <c r="C30" s="18" t="s">
        <v>58</v>
      </c>
      <c r="D30" s="19">
        <v>8</v>
      </c>
      <c r="E30" s="20">
        <v>45357</v>
      </c>
      <c r="F30" s="19">
        <v>6</v>
      </c>
      <c r="G30" s="21">
        <v>35650.160000000003</v>
      </c>
      <c r="H30" s="41">
        <f t="shared" si="1"/>
        <v>1</v>
      </c>
      <c r="I30" s="4"/>
      <c r="J30" s="4"/>
    </row>
    <row r="31" spans="1:10" s="5" customFormat="1" ht="16.5" thickBot="1" x14ac:dyDescent="0.25">
      <c r="A31" s="4"/>
      <c r="B31" s="42" t="s">
        <v>59</v>
      </c>
      <c r="C31" s="18" t="s">
        <v>60</v>
      </c>
      <c r="D31" s="19">
        <v>3</v>
      </c>
      <c r="E31" s="20">
        <v>45364</v>
      </c>
      <c r="F31" s="19">
        <v>6</v>
      </c>
      <c r="G31" s="21">
        <v>13368.81</v>
      </c>
      <c r="H31" s="41">
        <f t="shared" si="1"/>
        <v>1</v>
      </c>
      <c r="I31" s="4"/>
      <c r="J31" s="4"/>
    </row>
    <row r="32" spans="1:10" s="5" customFormat="1" ht="15.75" x14ac:dyDescent="0.2">
      <c r="A32" s="4"/>
      <c r="B32" s="62" t="s">
        <v>17</v>
      </c>
      <c r="C32" s="18" t="s">
        <v>61</v>
      </c>
      <c r="D32" s="19">
        <v>8</v>
      </c>
      <c r="E32" s="20">
        <v>45355</v>
      </c>
      <c r="F32" s="19">
        <v>6</v>
      </c>
      <c r="G32" s="21">
        <v>35650.160000000003</v>
      </c>
      <c r="H32" s="59">
        <f>COUNTA(C32:C36)</f>
        <v>5</v>
      </c>
      <c r="I32" s="4"/>
      <c r="J32" s="4"/>
    </row>
    <row r="33" spans="1:10" s="5" customFormat="1" ht="15.75" x14ac:dyDescent="0.2">
      <c r="A33" s="4"/>
      <c r="B33" s="63"/>
      <c r="C33" s="31" t="s">
        <v>62</v>
      </c>
      <c r="D33" s="32">
        <v>8</v>
      </c>
      <c r="E33" s="33">
        <v>45352</v>
      </c>
      <c r="F33" s="32">
        <v>6</v>
      </c>
      <c r="G33" s="34">
        <v>35650.160000000003</v>
      </c>
      <c r="H33" s="60"/>
      <c r="I33" s="4"/>
      <c r="J33" s="4"/>
    </row>
    <row r="34" spans="1:10" s="5" customFormat="1" ht="15.75" x14ac:dyDescent="0.2">
      <c r="A34" s="4"/>
      <c r="B34" s="63"/>
      <c r="C34" s="31" t="s">
        <v>63</v>
      </c>
      <c r="D34" s="32">
        <v>15</v>
      </c>
      <c r="E34" s="33">
        <v>45364</v>
      </c>
      <c r="F34" s="32">
        <v>6</v>
      </c>
      <c r="G34" s="34">
        <v>43205.66</v>
      </c>
      <c r="H34" s="60"/>
      <c r="I34" s="4"/>
      <c r="J34" s="4"/>
    </row>
    <row r="35" spans="1:10" s="5" customFormat="1" ht="15.75" x14ac:dyDescent="0.2">
      <c r="A35" s="4"/>
      <c r="B35" s="63"/>
      <c r="C35" s="31" t="s">
        <v>64</v>
      </c>
      <c r="D35" s="32">
        <v>84.4</v>
      </c>
      <c r="E35" s="33">
        <v>45364</v>
      </c>
      <c r="F35" s="32">
        <v>6</v>
      </c>
      <c r="G35" s="34">
        <v>48824.86</v>
      </c>
      <c r="H35" s="60"/>
      <c r="I35" s="4"/>
      <c r="J35" s="4"/>
    </row>
    <row r="36" spans="1:10" s="5" customFormat="1" ht="16.5" thickBot="1" x14ac:dyDescent="0.25">
      <c r="A36" s="4"/>
      <c r="B36" s="63"/>
      <c r="C36" s="31" t="s">
        <v>65</v>
      </c>
      <c r="D36" s="32">
        <v>8</v>
      </c>
      <c r="E36" s="33">
        <v>45378</v>
      </c>
      <c r="F36" s="32">
        <v>6</v>
      </c>
      <c r="G36" s="34">
        <v>35650.160000000003</v>
      </c>
      <c r="H36" s="60"/>
      <c r="I36" s="4"/>
      <c r="J36" s="4"/>
    </row>
    <row r="37" spans="1:10" s="5" customFormat="1" ht="16.5" thickBot="1" x14ac:dyDescent="0.25">
      <c r="A37" s="4"/>
      <c r="B37" s="42" t="s">
        <v>18</v>
      </c>
      <c r="C37" s="18" t="s">
        <v>66</v>
      </c>
      <c r="D37" s="19">
        <v>8</v>
      </c>
      <c r="E37" s="20">
        <v>45376</v>
      </c>
      <c r="F37" s="19">
        <v>6</v>
      </c>
      <c r="G37" s="21">
        <v>35650.160000000003</v>
      </c>
      <c r="H37" s="41">
        <f>COUNTA(C37:C37)</f>
        <v>1</v>
      </c>
      <c r="I37" s="4"/>
      <c r="J37" s="4"/>
    </row>
    <row r="38" spans="1:10" s="5" customFormat="1" ht="16.5" thickBot="1" x14ac:dyDescent="0.25">
      <c r="A38" s="4"/>
      <c r="B38" s="42" t="s">
        <v>67</v>
      </c>
      <c r="C38" s="18" t="s">
        <v>68</v>
      </c>
      <c r="D38" s="19">
        <v>15</v>
      </c>
      <c r="E38" s="20">
        <v>45364</v>
      </c>
      <c r="F38" s="19">
        <v>6</v>
      </c>
      <c r="G38" s="21">
        <v>66844.05</v>
      </c>
      <c r="H38" s="41">
        <f>COUNTA(C38:C38)</f>
        <v>1</v>
      </c>
      <c r="I38" s="4"/>
      <c r="J38" s="4"/>
    </row>
    <row r="39" spans="1:10" s="5" customFormat="1" ht="15.75" x14ac:dyDescent="0.2">
      <c r="A39" s="4"/>
      <c r="B39" s="62" t="s">
        <v>19</v>
      </c>
      <c r="C39" s="18" t="s">
        <v>69</v>
      </c>
      <c r="D39" s="19">
        <v>35</v>
      </c>
      <c r="E39" s="20">
        <v>45370</v>
      </c>
      <c r="F39" s="19">
        <v>24</v>
      </c>
      <c r="G39" s="21">
        <v>537421.81999999995</v>
      </c>
      <c r="H39" s="59">
        <f>COUNTA(C39:C43)</f>
        <v>5</v>
      </c>
      <c r="I39" s="4"/>
      <c r="J39" s="4"/>
    </row>
    <row r="40" spans="1:10" s="5" customFormat="1" ht="15.75" x14ac:dyDescent="0.2">
      <c r="A40" s="4"/>
      <c r="B40" s="63"/>
      <c r="C40" s="15" t="s">
        <v>70</v>
      </c>
      <c r="D40" s="16">
        <v>15</v>
      </c>
      <c r="E40" s="17">
        <v>45356</v>
      </c>
      <c r="F40" s="16">
        <v>24</v>
      </c>
      <c r="G40" s="26">
        <v>61100.62</v>
      </c>
      <c r="H40" s="60"/>
      <c r="I40" s="4"/>
      <c r="J40" s="4"/>
    </row>
    <row r="41" spans="1:10" s="5" customFormat="1" ht="15.75" x14ac:dyDescent="0.2">
      <c r="A41" s="4"/>
      <c r="B41" s="63"/>
      <c r="C41" s="15" t="s">
        <v>71</v>
      </c>
      <c r="D41" s="16">
        <v>45</v>
      </c>
      <c r="E41" s="17">
        <v>45357</v>
      </c>
      <c r="F41" s="16">
        <v>24</v>
      </c>
      <c r="G41" s="26">
        <v>268230.48</v>
      </c>
      <c r="H41" s="60"/>
      <c r="I41" s="4"/>
      <c r="J41" s="4"/>
    </row>
    <row r="42" spans="1:10" s="5" customFormat="1" ht="15.75" x14ac:dyDescent="0.2">
      <c r="A42" s="4"/>
      <c r="B42" s="63"/>
      <c r="C42" s="15" t="s">
        <v>72</v>
      </c>
      <c r="D42" s="16">
        <v>15</v>
      </c>
      <c r="E42" s="17">
        <v>45355</v>
      </c>
      <c r="F42" s="16">
        <v>6</v>
      </c>
      <c r="G42" s="26">
        <v>43205.66</v>
      </c>
      <c r="H42" s="60"/>
      <c r="I42" s="4"/>
      <c r="J42" s="4"/>
    </row>
    <row r="43" spans="1:10" s="5" customFormat="1" ht="16.5" thickBot="1" x14ac:dyDescent="0.25">
      <c r="A43" s="4"/>
      <c r="B43" s="64"/>
      <c r="C43" s="27" t="s">
        <v>73</v>
      </c>
      <c r="D43" s="28">
        <v>15</v>
      </c>
      <c r="E43" s="29">
        <v>45357</v>
      </c>
      <c r="F43" s="28">
        <v>6</v>
      </c>
      <c r="G43" s="30">
        <v>66844.05</v>
      </c>
      <c r="H43" s="61"/>
      <c r="I43" s="4"/>
      <c r="J43" s="4"/>
    </row>
    <row r="44" spans="1:10" s="5" customFormat="1" ht="15.75" x14ac:dyDescent="0.2">
      <c r="A44" s="4"/>
      <c r="B44" s="62" t="s">
        <v>20</v>
      </c>
      <c r="C44" s="18" t="s">
        <v>74</v>
      </c>
      <c r="D44" s="19">
        <v>10</v>
      </c>
      <c r="E44" s="20">
        <v>45363</v>
      </c>
      <c r="F44" s="19">
        <v>12</v>
      </c>
      <c r="G44" s="21">
        <v>43768.14</v>
      </c>
      <c r="H44" s="59">
        <f>COUNTA(C44:C47)</f>
        <v>4</v>
      </c>
      <c r="I44" s="4"/>
      <c r="J44" s="4"/>
    </row>
    <row r="45" spans="1:10" s="5" customFormat="1" ht="15.75" x14ac:dyDescent="0.2">
      <c r="A45" s="4"/>
      <c r="B45" s="63"/>
      <c r="C45" s="15" t="s">
        <v>75</v>
      </c>
      <c r="D45" s="16">
        <v>8</v>
      </c>
      <c r="E45" s="17">
        <v>45370</v>
      </c>
      <c r="F45" s="16">
        <v>6</v>
      </c>
      <c r="G45" s="26">
        <v>35650.160000000003</v>
      </c>
      <c r="H45" s="60"/>
      <c r="I45" s="4"/>
      <c r="J45" s="4"/>
    </row>
    <row r="46" spans="1:10" s="5" customFormat="1" ht="15.75" x14ac:dyDescent="0.2">
      <c r="A46" s="4"/>
      <c r="B46" s="63"/>
      <c r="C46" s="15" t="s">
        <v>76</v>
      </c>
      <c r="D46" s="16">
        <v>8</v>
      </c>
      <c r="E46" s="17">
        <v>45373</v>
      </c>
      <c r="F46" s="16">
        <v>6</v>
      </c>
      <c r="G46" s="26">
        <v>35650.160000000003</v>
      </c>
      <c r="H46" s="60"/>
      <c r="I46" s="4"/>
      <c r="J46" s="4"/>
    </row>
    <row r="47" spans="1:10" s="5" customFormat="1" ht="16.5" thickBot="1" x14ac:dyDescent="0.25">
      <c r="A47" s="4"/>
      <c r="B47" s="64"/>
      <c r="C47" s="27" t="s">
        <v>77</v>
      </c>
      <c r="D47" s="28">
        <v>8</v>
      </c>
      <c r="E47" s="29">
        <v>45373</v>
      </c>
      <c r="F47" s="28">
        <v>6</v>
      </c>
      <c r="G47" s="30">
        <v>35650.160000000003</v>
      </c>
      <c r="H47" s="61"/>
      <c r="I47" s="4"/>
      <c r="J47" s="4"/>
    </row>
    <row r="48" spans="1:10" s="5" customFormat="1" ht="16.5" thickBot="1" x14ac:dyDescent="0.25">
      <c r="A48" s="4"/>
      <c r="B48" s="40" t="s">
        <v>21</v>
      </c>
      <c r="C48" s="22" t="s">
        <v>78</v>
      </c>
      <c r="D48" s="23">
        <v>25</v>
      </c>
      <c r="E48" s="24">
        <v>45364</v>
      </c>
      <c r="F48" s="23">
        <v>12</v>
      </c>
      <c r="G48" s="25">
        <v>43768.14</v>
      </c>
      <c r="H48" s="41">
        <f t="shared" ref="H48" si="2">COUNTA(C48:C48)</f>
        <v>1</v>
      </c>
      <c r="I48" s="4"/>
      <c r="J48" s="4"/>
    </row>
    <row r="49" spans="1:10" s="5" customFormat="1" ht="15.75" x14ac:dyDescent="0.2">
      <c r="A49" s="4"/>
      <c r="B49" s="62" t="s">
        <v>79</v>
      </c>
      <c r="C49" s="18" t="s">
        <v>80</v>
      </c>
      <c r="D49" s="19">
        <v>7</v>
      </c>
      <c r="E49" s="20">
        <v>45352</v>
      </c>
      <c r="F49" s="19">
        <v>6</v>
      </c>
      <c r="G49" s="21">
        <v>35158.300000000003</v>
      </c>
      <c r="H49" s="59">
        <f>COUNTA(C49:C50)</f>
        <v>2</v>
      </c>
      <c r="I49" s="4"/>
      <c r="J49" s="4"/>
    </row>
    <row r="50" spans="1:10" s="5" customFormat="1" ht="16.5" thickBot="1" x14ac:dyDescent="0.25">
      <c r="A50" s="4"/>
      <c r="B50" s="64"/>
      <c r="C50" s="27" t="s">
        <v>81</v>
      </c>
      <c r="D50" s="28">
        <v>8</v>
      </c>
      <c r="E50" s="29">
        <v>45370</v>
      </c>
      <c r="F50" s="28">
        <v>6</v>
      </c>
      <c r="G50" s="30">
        <v>35650.160000000003</v>
      </c>
      <c r="H50" s="61"/>
      <c r="I50" s="4"/>
      <c r="J50" s="4"/>
    </row>
    <row r="51" spans="1:10" s="5" customFormat="1" ht="16.5" thickBot="1" x14ac:dyDescent="0.25">
      <c r="A51" s="4"/>
      <c r="B51" s="40" t="s">
        <v>22</v>
      </c>
      <c r="C51" s="22" t="s">
        <v>82</v>
      </c>
      <c r="D51" s="23">
        <v>7</v>
      </c>
      <c r="E51" s="24">
        <v>45372</v>
      </c>
      <c r="F51" s="23">
        <v>6</v>
      </c>
      <c r="G51" s="25">
        <v>31193.89</v>
      </c>
      <c r="H51" s="41">
        <f t="shared" ref="H51:H57" si="3">COUNTA(C51:C51)</f>
        <v>1</v>
      </c>
      <c r="I51" s="4"/>
      <c r="J51" s="4"/>
    </row>
    <row r="52" spans="1:10" s="5" customFormat="1" ht="16.5" thickBot="1" x14ac:dyDescent="0.25">
      <c r="A52" s="4"/>
      <c r="B52" s="40" t="s">
        <v>23</v>
      </c>
      <c r="C52" s="22" t="s">
        <v>83</v>
      </c>
      <c r="D52" s="23">
        <v>15</v>
      </c>
      <c r="E52" s="24">
        <v>45376</v>
      </c>
      <c r="F52" s="23">
        <v>6</v>
      </c>
      <c r="G52" s="25">
        <v>66844.05</v>
      </c>
      <c r="H52" s="41">
        <f t="shared" si="3"/>
        <v>1</v>
      </c>
      <c r="I52" s="4"/>
      <c r="J52" s="4"/>
    </row>
    <row r="53" spans="1:10" s="5" customFormat="1" ht="15.75" x14ac:dyDescent="0.2">
      <c r="A53" s="4"/>
      <c r="B53" s="62" t="s">
        <v>84</v>
      </c>
      <c r="C53" s="18" t="s">
        <v>85</v>
      </c>
      <c r="D53" s="19">
        <v>8</v>
      </c>
      <c r="E53" s="20">
        <v>45373</v>
      </c>
      <c r="F53" s="19">
        <v>6</v>
      </c>
      <c r="G53" s="21">
        <v>35650.160000000003</v>
      </c>
      <c r="H53" s="59">
        <f>COUNTA(C53:C54)</f>
        <v>2</v>
      </c>
      <c r="I53" s="4"/>
      <c r="J53" s="4"/>
    </row>
    <row r="54" spans="1:10" s="5" customFormat="1" ht="16.5" thickBot="1" x14ac:dyDescent="0.25">
      <c r="A54" s="4"/>
      <c r="B54" s="64"/>
      <c r="C54" s="27" t="s">
        <v>86</v>
      </c>
      <c r="D54" s="28">
        <v>8</v>
      </c>
      <c r="E54" s="29">
        <v>45373</v>
      </c>
      <c r="F54" s="28">
        <v>6</v>
      </c>
      <c r="G54" s="30">
        <v>35650.160000000003</v>
      </c>
      <c r="H54" s="61"/>
      <c r="I54" s="4"/>
      <c r="J54" s="4"/>
    </row>
    <row r="55" spans="1:10" s="5" customFormat="1" ht="16.5" thickBot="1" x14ac:dyDescent="0.25">
      <c r="A55" s="4"/>
      <c r="B55" s="49" t="s">
        <v>87</v>
      </c>
      <c r="C55" s="50" t="s">
        <v>88</v>
      </c>
      <c r="D55" s="51">
        <v>8</v>
      </c>
      <c r="E55" s="52">
        <v>45359</v>
      </c>
      <c r="F55" s="51">
        <v>6</v>
      </c>
      <c r="G55" s="53">
        <v>35650.160000000003</v>
      </c>
      <c r="H55" s="48">
        <f t="shared" si="3"/>
        <v>1</v>
      </c>
      <c r="I55" s="4"/>
      <c r="J55" s="4"/>
    </row>
    <row r="56" spans="1:10" s="5" customFormat="1" ht="16.5" thickBot="1" x14ac:dyDescent="0.25">
      <c r="A56" s="4"/>
      <c r="B56" s="49" t="s">
        <v>89</v>
      </c>
      <c r="C56" s="50" t="s">
        <v>90</v>
      </c>
      <c r="D56" s="51">
        <v>15</v>
      </c>
      <c r="E56" s="52">
        <v>45355</v>
      </c>
      <c r="F56" s="51">
        <v>6</v>
      </c>
      <c r="G56" s="53">
        <v>165749.10999999999</v>
      </c>
      <c r="H56" s="48">
        <f t="shared" si="3"/>
        <v>1</v>
      </c>
      <c r="I56" s="4"/>
      <c r="J56" s="4"/>
    </row>
    <row r="57" spans="1:10" s="5" customFormat="1" ht="16.5" thickBot="1" x14ac:dyDescent="0.25">
      <c r="A57" s="4"/>
      <c r="B57" s="49" t="s">
        <v>24</v>
      </c>
      <c r="C57" s="50" t="s">
        <v>91</v>
      </c>
      <c r="D57" s="51">
        <v>25</v>
      </c>
      <c r="E57" s="52">
        <v>45362</v>
      </c>
      <c r="F57" s="51">
        <v>12</v>
      </c>
      <c r="G57" s="53">
        <v>43768.14</v>
      </c>
      <c r="H57" s="48">
        <f t="shared" si="3"/>
        <v>1</v>
      </c>
      <c r="I57" s="4"/>
      <c r="J57" s="4"/>
    </row>
    <row r="58" spans="1:10" s="5" customFormat="1" ht="16.5" thickBot="1" x14ac:dyDescent="0.25">
      <c r="A58" s="4"/>
      <c r="B58" s="42" t="s">
        <v>25</v>
      </c>
      <c r="C58" s="18" t="s">
        <v>92</v>
      </c>
      <c r="D58" s="19">
        <v>15</v>
      </c>
      <c r="E58" s="20">
        <v>45382</v>
      </c>
      <c r="F58" s="19">
        <v>6</v>
      </c>
      <c r="G58" s="21">
        <v>43205.66</v>
      </c>
      <c r="H58" s="41">
        <f>COUNTA(C58:C58)</f>
        <v>1</v>
      </c>
      <c r="I58" s="4"/>
      <c r="J58" s="4"/>
    </row>
    <row r="59" spans="1:10" ht="30" customHeight="1" thickBot="1" x14ac:dyDescent="0.25">
      <c r="B59" s="9" t="s">
        <v>6</v>
      </c>
      <c r="C59" s="10"/>
      <c r="D59" s="35">
        <f>SUM(D5:D58)</f>
        <v>933.4</v>
      </c>
      <c r="E59" s="11"/>
      <c r="F59" s="12"/>
      <c r="G59" s="13"/>
      <c r="H59" s="14">
        <f>SUM(H5:H58)</f>
        <v>54</v>
      </c>
    </row>
  </sheetData>
  <mergeCells count="23">
    <mergeCell ref="B44:B47"/>
    <mergeCell ref="H44:H47"/>
    <mergeCell ref="B49:B50"/>
    <mergeCell ref="H49:H50"/>
    <mergeCell ref="B53:B54"/>
    <mergeCell ref="H53:H54"/>
    <mergeCell ref="B13:B16"/>
    <mergeCell ref="H13:H16"/>
    <mergeCell ref="B23:B25"/>
    <mergeCell ref="H23:H25"/>
    <mergeCell ref="B39:B43"/>
    <mergeCell ref="H39:H43"/>
    <mergeCell ref="B20:B22"/>
    <mergeCell ref="H20:H22"/>
    <mergeCell ref="B26:B27"/>
    <mergeCell ref="H26:H27"/>
    <mergeCell ref="B32:B36"/>
    <mergeCell ref="H32:H36"/>
    <mergeCell ref="B2:H2"/>
    <mergeCell ref="B6:B8"/>
    <mergeCell ref="H6:H8"/>
    <mergeCell ref="B9:B10"/>
    <mergeCell ref="H9:H10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2024-04-25T07:06:58Z</dcterms:modified>
</cp:coreProperties>
</file>