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20" yWindow="-120" windowWidth="29040" windowHeight="15840" tabRatio="631"/>
  </bookViews>
  <sheets>
    <sheet name="11" sheetId="152" r:id="rId1"/>
  </sheets>
  <definedNames>
    <definedName name="_xlnm.Print_Area" localSheetId="0">'11'!$A$1:$I$45</definedName>
  </definedNames>
  <calcPr calcId="145621"/>
</workbook>
</file>

<file path=xl/calcChain.xml><?xml version="1.0" encoding="utf-8"?>
<calcChain xmlns="http://schemas.openxmlformats.org/spreadsheetml/2006/main">
  <c r="I16" i="152" l="1"/>
  <c r="I15" i="152"/>
  <c r="H29" i="152"/>
  <c r="H34" i="152"/>
  <c r="H17" i="152"/>
  <c r="H18" i="152"/>
  <c r="G18" i="152"/>
  <c r="F18" i="152"/>
  <c r="E18" i="152"/>
  <c r="D18" i="152"/>
  <c r="C16" i="152"/>
  <c r="I27" i="152"/>
  <c r="I28" i="152"/>
  <c r="I29" i="152"/>
  <c r="I30" i="152"/>
  <c r="I31" i="152"/>
  <c r="I32" i="152"/>
  <c r="I33" i="152"/>
  <c r="I34" i="152"/>
  <c r="I35" i="152"/>
  <c r="I36" i="152"/>
  <c r="I37" i="152"/>
  <c r="I38" i="152"/>
  <c r="I39" i="152"/>
  <c r="I40" i="152"/>
  <c r="I41" i="152"/>
  <c r="I42" i="152"/>
  <c r="I43" i="152"/>
  <c r="I44" i="152"/>
  <c r="I45" i="152"/>
  <c r="I19" i="152"/>
  <c r="I20" i="152"/>
  <c r="I21" i="152"/>
  <c r="I22" i="152"/>
  <c r="I23" i="152"/>
  <c r="I24" i="152"/>
  <c r="D34" i="152"/>
  <c r="D35" i="152"/>
  <c r="I26" i="152"/>
  <c r="I25" i="152"/>
  <c r="H25" i="152"/>
  <c r="C26" i="152"/>
  <c r="H16" i="152" l="1"/>
  <c r="H15" i="152" s="1"/>
  <c r="C34" i="152"/>
  <c r="E34" i="152" l="1"/>
  <c r="G34" i="152"/>
  <c r="C29" i="152"/>
  <c r="C25" i="152" s="1"/>
  <c r="D29" i="152"/>
  <c r="D42" i="152"/>
  <c r="F29" i="152"/>
  <c r="G29" i="152"/>
  <c r="F42" i="152"/>
  <c r="I18" i="152" l="1"/>
  <c r="F25" i="152"/>
  <c r="D25" i="152"/>
  <c r="C17" i="152" l="1"/>
  <c r="D17" i="152"/>
  <c r="D16" i="152" s="1"/>
  <c r="D15" i="152" s="1"/>
  <c r="F17" i="152"/>
  <c r="G17" i="152"/>
  <c r="F16" i="152" l="1"/>
  <c r="F15" i="152" s="1"/>
  <c r="E17" i="152"/>
  <c r="I17" i="152" s="1"/>
  <c r="C15" i="152" l="1"/>
  <c r="G25" i="152"/>
  <c r="G16" i="152" s="1"/>
  <c r="G15" i="152" s="1"/>
  <c r="E42" i="152"/>
  <c r="E40" i="152"/>
  <c r="E29" i="152"/>
  <c r="E25" i="152" l="1"/>
  <c r="E16" i="152" s="1"/>
  <c r="E39" i="152"/>
  <c r="E15" i="152" l="1"/>
</calcChain>
</file>

<file path=xl/sharedStrings.xml><?xml version="1.0" encoding="utf-8"?>
<sst xmlns="http://schemas.openxmlformats.org/spreadsheetml/2006/main" count="88" uniqueCount="87">
  <si>
    <t>План</t>
  </si>
  <si>
    <t>Утвержденный план</t>
  </si>
  <si>
    <t>Плановые показатели реализации инвестиционной программы</t>
  </si>
  <si>
    <t>полное наименование субъекта электроэнергетики</t>
  </si>
  <si>
    <t>№ п/п</t>
  </si>
  <si>
    <t>Показатель</t>
  </si>
  <si>
    <t>I</t>
  </si>
  <si>
    <t>1.1</t>
  </si>
  <si>
    <t>1.1.1</t>
  </si>
  <si>
    <t>1.1.2</t>
  </si>
  <si>
    <t>1.1.3</t>
  </si>
  <si>
    <t>1.1.4</t>
  </si>
  <si>
    <t>1.2</t>
  </si>
  <si>
    <t>II</t>
  </si>
  <si>
    <t>2.1</t>
  </si>
  <si>
    <t>2.2</t>
  </si>
  <si>
    <t>2.3</t>
  </si>
  <si>
    <t>2.4</t>
  </si>
  <si>
    <t>2.5</t>
  </si>
  <si>
    <t>2.6</t>
  </si>
  <si>
    <t>2.7</t>
  </si>
  <si>
    <t>Источники финансирования инвестиционной программы всего (I+II), в том числе:</t>
  </si>
  <si>
    <t>Прибыль, направляемая на инвестиции, в том числе:</t>
  </si>
  <si>
    <t>1.1.1.1</t>
  </si>
  <si>
    <t>1.1.3.1</t>
  </si>
  <si>
    <t>1.1.3.2</t>
  </si>
  <si>
    <t>1.2.1</t>
  </si>
  <si>
    <t>1.2.1.1</t>
  </si>
  <si>
    <t>1.2.2</t>
  </si>
  <si>
    <t>прочая амортизация</t>
  </si>
  <si>
    <t>1.2.3</t>
  </si>
  <si>
    <t>1.2.3.1</t>
  </si>
  <si>
    <t>1.3</t>
  </si>
  <si>
    <t>1.4</t>
  </si>
  <si>
    <t xml:space="preserve">Прочие собственные средства всего, в том числе: </t>
  </si>
  <si>
    <t>1.4.1</t>
  </si>
  <si>
    <t>Кредиты</t>
  </si>
  <si>
    <t>Облигационные займы</t>
  </si>
  <si>
    <t>Векселя</t>
  </si>
  <si>
    <t>Займы организаций</t>
  </si>
  <si>
    <t>2.5.1</t>
  </si>
  <si>
    <t>2.5.2</t>
  </si>
  <si>
    <t>Использование лизинга</t>
  </si>
  <si>
    <t>Прочие привлеченные средства</t>
  </si>
  <si>
    <t xml:space="preserve">Итого </t>
  </si>
  <si>
    <t>наименование субъекта Российской Федерации</t>
  </si>
  <si>
    <t>млн рублей</t>
  </si>
  <si>
    <t>прибыль от продажи электрической энергии (мощности) по нерегулируемым ценам</t>
  </si>
  <si>
    <t>недоиспользованная амортизация прошлых лет всего, в том числе:</t>
  </si>
  <si>
    <t>Возврат налога на добавленную стоимость</t>
  </si>
  <si>
    <t>2.5.1.1</t>
  </si>
  <si>
    <t>2.5.2.1</t>
  </si>
  <si>
    <t>3.1</t>
  </si>
  <si>
    <t>3.2</t>
  </si>
  <si>
    <t>4</t>
  </si>
  <si>
    <t xml:space="preserve">инвестиционная составляющая в тарифах, в том числе: </t>
  </si>
  <si>
    <t>от технологического присоединения объектов по производству электрической энергии</t>
  </si>
  <si>
    <t>от технологического присоединения потребителей электрической энергии</t>
  </si>
  <si>
    <t>амортизация, учтенная в тарифах, всего, в том числе:</t>
  </si>
  <si>
    <t>средства дополнительной эмиссии акций</t>
  </si>
  <si>
    <t>Привлеченные средства, всего, в том числе:</t>
  </si>
  <si>
    <t>Собственные средства всего, в том числе:</t>
  </si>
  <si>
    <t>Амортизация основных средств всего, в том числе:</t>
  </si>
  <si>
    <t>Бюджетное финансирование, всего, в том числе:</t>
  </si>
  <si>
    <t>средства федерального бюджета, всего, в том числе:</t>
  </si>
  <si>
    <t>средства консолидированного бюджета субъекта Российской Федерации, всего, в том числе:</t>
  </si>
  <si>
    <t>прибыль от технологического присоединения, в том числе:</t>
  </si>
  <si>
    <t>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</si>
  <si>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Федерации, недоиспользованные в прошлых периодах</t>
  </si>
  <si>
    <t>Раздел 3. Источники финансирования инвестиционной программы</t>
  </si>
  <si>
    <t>полученная от реализации продукции и оказанных услуг по регулируемым ценам (тарифам):</t>
  </si>
  <si>
    <t>оказание услуг по передаче электрической энергии</t>
  </si>
  <si>
    <t>Иркутская область</t>
  </si>
  <si>
    <t>Приложение  № 10</t>
  </si>
  <si>
    <t>Акционерное общество "Братская электросетевая компания"</t>
  </si>
  <si>
    <t>Прочая прибыль</t>
  </si>
  <si>
    <t>2024 год</t>
  </si>
  <si>
    <t>3.3</t>
  </si>
  <si>
    <t>3.4</t>
  </si>
  <si>
    <t>3.5</t>
  </si>
  <si>
    <t>2025 год</t>
  </si>
  <si>
    <t>2026 год</t>
  </si>
  <si>
    <t>2027 год</t>
  </si>
  <si>
    <t>2028 год</t>
  </si>
  <si>
    <t>2029 год</t>
  </si>
  <si>
    <t>3.6</t>
  </si>
  <si>
    <t>к распоряжению министерства жилищной политики и энергетики Иркутской области от «26» ноября 2024 года № 58-592-мр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</si>
</sst>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0"/>
      <name val="Times New Roman CYR"/>
      <charset val="204"/>
    </font>
    <font>
      <sz val="10"/>
      <name val="Times New Roman CYR"/>
    </font>
    <font>
      <sz val="12"/>
      <name val="Times New Roman CYR"/>
    </font>
    <font>
      <sz val="1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name val="Times New Roman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2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34" fillId="0" borderId="0"/>
    <xf numFmtId="0" fontId="34" fillId="0" borderId="0"/>
    <xf numFmtId="164" fontId="11" fillId="0" borderId="0" applyFont="0" applyFill="0" applyBorder="0" applyAlignment="0" applyProtection="0"/>
    <xf numFmtId="165" fontId="34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6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9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7" fillId="0" borderId="0"/>
    <xf numFmtId="0" fontId="12" fillId="0" borderId="0"/>
    <xf numFmtId="9" fontId="34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0" fillId="0" borderId="0"/>
    <xf numFmtId="0" fontId="6" fillId="0" borderId="0"/>
    <xf numFmtId="0" fontId="31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31" fillId="0" borderId="0"/>
    <xf numFmtId="0" fontId="1" fillId="0" borderId="0"/>
    <xf numFmtId="0" fontId="34" fillId="0" borderId="0"/>
    <xf numFmtId="9" fontId="43" fillId="0" borderId="0" applyFill="0" applyBorder="0" applyAlignment="0" applyProtection="0"/>
    <xf numFmtId="9" fontId="44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5" fillId="0" borderId="0" applyFont="0" applyFill="0" applyBorder="0" applyAlignment="0" applyProtection="0"/>
    <xf numFmtId="166" fontId="39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5">
    <xf numFmtId="0" fontId="0" fillId="0" borderId="0" xfId="0"/>
    <xf numFmtId="49" fontId="41" fillId="24" borderId="0" xfId="56" applyNumberFormat="1" applyFont="1" applyFill="1" applyAlignment="1">
      <alignment horizontal="center" vertical="center"/>
    </xf>
    <xf numFmtId="0" fontId="12" fillId="24" borderId="0" xfId="56" applyFill="1" applyAlignment="1">
      <alignment wrapText="1"/>
    </xf>
    <xf numFmtId="0" fontId="12" fillId="24" borderId="0" xfId="56" applyFill="1"/>
    <xf numFmtId="0" fontId="35" fillId="0" borderId="0" xfId="37" applyFont="1" applyAlignment="1">
      <alignment horizontal="right"/>
    </xf>
    <xf numFmtId="0" fontId="12" fillId="0" borderId="10" xfId="0" applyFont="1" applyBorder="1" applyAlignment="1">
      <alignment vertical="center"/>
    </xf>
    <xf numFmtId="0" fontId="12" fillId="0" borderId="10" xfId="0" applyFont="1" applyBorder="1" applyAlignment="1">
      <alignment horizontal="left" vertical="center" wrapText="1" indent="1"/>
    </xf>
    <xf numFmtId="0" fontId="12" fillId="0" borderId="10" xfId="56" applyBorder="1" applyAlignment="1">
      <alignment horizontal="left" vertical="center" wrapText="1" indent="3"/>
    </xf>
    <xf numFmtId="0" fontId="12" fillId="0" borderId="10" xfId="56" applyBorder="1" applyAlignment="1">
      <alignment horizontal="left" vertical="center" wrapText="1" indent="5"/>
    </xf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56"/>
    <xf numFmtId="0" fontId="12" fillId="0" borderId="0" xfId="56" applyAlignment="1">
      <alignment horizontal="right"/>
    </xf>
    <xf numFmtId="0" fontId="12" fillId="0" borderId="0" xfId="0" applyFont="1" applyAlignment="1">
      <alignment vertical="top" wrapText="1"/>
    </xf>
    <xf numFmtId="49" fontId="41" fillId="0" borderId="0" xfId="56" applyNumberFormat="1" applyFont="1" applyAlignment="1">
      <alignment horizontal="center" vertical="center" wrapText="1"/>
    </xf>
    <xf numFmtId="0" fontId="12" fillId="0" borderId="0" xfId="56" applyAlignment="1">
      <alignment wrapText="1"/>
    </xf>
    <xf numFmtId="49" fontId="12" fillId="0" borderId="0" xfId="56" applyNumberFormat="1" applyAlignment="1">
      <alignment vertical="center" wrapText="1"/>
    </xf>
    <xf numFmtId="0" fontId="12" fillId="0" borderId="0" xfId="56" applyAlignment="1">
      <alignment vertical="top" wrapText="1"/>
    </xf>
    <xf numFmtId="0" fontId="12" fillId="0" borderId="10" xfId="56" applyBorder="1" applyAlignment="1">
      <alignment horizontal="center" vertical="center" wrapText="1"/>
    </xf>
    <xf numFmtId="0" fontId="41" fillId="0" borderId="10" xfId="56" applyFont="1" applyBorder="1" applyAlignment="1">
      <alignment horizontal="center" vertical="center" wrapText="1"/>
    </xf>
    <xf numFmtId="49" fontId="46" fillId="0" borderId="10" xfId="56" applyNumberFormat="1" applyFont="1" applyBorder="1" applyAlignment="1">
      <alignment horizontal="center" vertical="center"/>
    </xf>
    <xf numFmtId="0" fontId="46" fillId="0" borderId="10" xfId="56" applyFont="1" applyBorder="1" applyAlignment="1">
      <alignment horizontal="center" vertical="center" wrapText="1"/>
    </xf>
    <xf numFmtId="0" fontId="48" fillId="0" borderId="10" xfId="56" applyFont="1" applyBorder="1" applyAlignment="1">
      <alignment horizontal="center" vertical="center" wrapText="1"/>
    </xf>
    <xf numFmtId="0" fontId="49" fillId="0" borderId="0" xfId="37" applyFont="1" applyAlignment="1">
      <alignment horizontal="right" vertical="center"/>
    </xf>
    <xf numFmtId="49" fontId="46" fillId="0" borderId="10" xfId="56" applyNumberFormat="1" applyFont="1" applyBorder="1" applyAlignment="1">
      <alignment horizontal="center" vertical="center" wrapText="1"/>
    </xf>
    <xf numFmtId="167" fontId="12" fillId="24" borderId="10" xfId="56" applyNumberFormat="1" applyFill="1" applyBorder="1" applyAlignment="1">
      <alignment horizontal="right" vertical="center" wrapText="1"/>
    </xf>
    <xf numFmtId="167" fontId="12" fillId="0" borderId="10" xfId="56" applyNumberFormat="1" applyBorder="1" applyAlignment="1">
      <alignment horizontal="right" vertical="center" wrapText="1"/>
    </xf>
    <xf numFmtId="49" fontId="12" fillId="0" borderId="10" xfId="0" applyNumberFormat="1" applyFont="1" applyBorder="1" applyAlignment="1">
      <alignment horizontal="center" vertical="center"/>
    </xf>
    <xf numFmtId="167" fontId="12" fillId="24" borderId="10" xfId="49" applyNumberFormat="1" applyFont="1" applyFill="1" applyBorder="1" applyAlignment="1">
      <alignment horizontal="right" vertical="center"/>
    </xf>
    <xf numFmtId="167" fontId="12" fillId="24" borderId="10" xfId="56" applyNumberFormat="1" applyFill="1" applyBorder="1" applyAlignment="1">
      <alignment horizontal="right" vertical="center"/>
    </xf>
    <xf numFmtId="167" fontId="12" fillId="0" borderId="10" xfId="0" applyNumberFormat="1" applyFont="1" applyBorder="1" applyAlignment="1">
      <alignment horizontal="right" vertical="center"/>
    </xf>
    <xf numFmtId="167" fontId="12" fillId="0" borderId="10" xfId="0" applyNumberFormat="1" applyFont="1" applyBorder="1" applyAlignment="1">
      <alignment horizontal="right" vertical="center" wrapText="1"/>
    </xf>
    <xf numFmtId="0" fontId="12" fillId="0" borderId="10" xfId="56" applyBorder="1" applyAlignment="1">
      <alignment horizontal="left" vertical="center" wrapText="1"/>
    </xf>
    <xf numFmtId="49" fontId="47" fillId="0" borderId="10" xfId="56" applyNumberFormat="1" applyFont="1" applyBorder="1" applyAlignment="1">
      <alignment horizontal="center" vertical="center" wrapText="1"/>
    </xf>
    <xf numFmtId="0" fontId="48" fillId="0" borderId="10" xfId="56" applyFont="1" applyBorder="1" applyAlignment="1">
      <alignment horizontal="center" vertical="center" wrapText="1"/>
    </xf>
    <xf numFmtId="0" fontId="38" fillId="0" borderId="0" xfId="56" applyFont="1" applyAlignment="1">
      <alignment horizontal="center"/>
    </xf>
    <xf numFmtId="0" fontId="33" fillId="0" borderId="0" xfId="44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51" fillId="0" borderId="0" xfId="271" applyFont="1" applyAlignment="1">
      <alignment horizontal="center" vertical="center"/>
    </xf>
    <xf numFmtId="0" fontId="50" fillId="0" borderId="0" xfId="271" applyFont="1" applyAlignment="1">
      <alignment horizontal="center" vertical="center"/>
    </xf>
    <xf numFmtId="0" fontId="37" fillId="0" borderId="0" xfId="271" applyFont="1" applyAlignment="1">
      <alignment horizontal="center" vertical="top"/>
    </xf>
    <xf numFmtId="0" fontId="42" fillId="0" borderId="0" xfId="56" applyFont="1" applyAlignment="1">
      <alignment horizontal="center" vertical="center" wrapText="1"/>
    </xf>
    <xf numFmtId="0" fontId="41" fillId="0" borderId="11" xfId="56" applyFont="1" applyBorder="1" applyAlignment="1">
      <alignment horizontal="center" vertical="center" wrapText="1"/>
    </xf>
    <xf numFmtId="0" fontId="41" fillId="0" borderId="12" xfId="56" applyFont="1" applyBorder="1" applyAlignment="1">
      <alignment horizontal="center" vertical="center" wrapText="1"/>
    </xf>
    <xf numFmtId="0" fontId="41" fillId="0" borderId="13" xfId="56" applyFont="1" applyBorder="1" applyAlignment="1">
      <alignment horizontal="center" vertical="center" wrapText="1"/>
    </xf>
  </cellXfs>
  <cellStyles count="28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1"/>
    <cellStyle name="Обычный 12" xfId="273"/>
    <cellStyle name="Обычный 12 2" xfId="47"/>
    <cellStyle name="Обычный 2" xfId="36"/>
    <cellStyle name="Обычный 2 26 2" xfId="107"/>
    <cellStyle name="Обычный 3" xfId="37"/>
    <cellStyle name="Обычный 3 10 2" xfId="274"/>
    <cellStyle name="Обычный 3 2" xfId="56"/>
    <cellStyle name="Обычный 3 2 2 2" xfId="48"/>
    <cellStyle name="Обычный 3 21" xfId="102"/>
    <cellStyle name="Обычный 30" xfId="275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2 3" xfId="276"/>
    <cellStyle name="Процентный 2 3 2" xfId="277"/>
    <cellStyle name="Процентный 3" xfId="104"/>
    <cellStyle name="Процентный 4" xfId="278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Финансовый 4" xfId="272"/>
    <cellStyle name="Финансовый 5" xfId="279"/>
    <cellStyle name="Финансовый 5 2" xfId="280"/>
    <cellStyle name="Финансовый 6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I53"/>
  <sheetViews>
    <sheetView tabSelected="1" zoomScale="70" zoomScaleNormal="70" zoomScaleSheetLayoutView="70" workbookViewId="0">
      <selection activeCell="A6" sqref="A6:I6"/>
    </sheetView>
  </sheetViews>
  <sheetFormatPr defaultColWidth="9" defaultRowHeight="15.75" x14ac:dyDescent="0.25"/>
  <cols>
    <col min="1" max="1" width="8.875" style="1" customWidth="1"/>
    <col min="2" max="2" width="77.875" style="2" customWidth="1"/>
    <col min="3" max="4" width="17.125" style="2" customWidth="1"/>
    <col min="5" max="8" width="17.125" style="3" customWidth="1"/>
    <col min="9" max="9" width="17.75" style="3" customWidth="1"/>
    <col min="10" max="134" width="9" style="3"/>
    <col min="135" max="135" width="8.875" style="3" customWidth="1"/>
    <col min="136" max="136" width="72.75" style="3" customWidth="1"/>
    <col min="137" max="137" width="10.75" style="3" customWidth="1"/>
    <col min="138" max="138" width="8.625" style="3" customWidth="1"/>
    <col min="139" max="139" width="9" style="3" customWidth="1"/>
    <col min="140" max="140" width="13.375" style="3" customWidth="1"/>
    <col min="141" max="141" width="17.125" style="3" customWidth="1"/>
    <col min="142" max="142" width="13.25" style="3" customWidth="1"/>
    <col min="143" max="143" width="17.375" style="3" customWidth="1"/>
    <col min="144" max="144" width="13.125" style="3" customWidth="1"/>
    <col min="145" max="145" width="16.5" style="3" customWidth="1"/>
    <col min="146" max="146" width="13.25" style="3" customWidth="1"/>
    <col min="147" max="147" width="17.125" style="3" customWidth="1"/>
    <col min="148" max="148" width="91.875" style="3" customWidth="1"/>
    <col min="149" max="149" width="157.375" style="3" customWidth="1"/>
    <col min="150" max="390" width="9" style="3"/>
    <col min="391" max="391" width="8.875" style="3" customWidth="1"/>
    <col min="392" max="392" width="72.75" style="3" customWidth="1"/>
    <col min="393" max="393" width="10.75" style="3" customWidth="1"/>
    <col min="394" max="394" width="8.625" style="3" customWidth="1"/>
    <col min="395" max="395" width="9" style="3" customWidth="1"/>
    <col min="396" max="396" width="13.375" style="3" customWidth="1"/>
    <col min="397" max="397" width="17.125" style="3" customWidth="1"/>
    <col min="398" max="398" width="13.25" style="3" customWidth="1"/>
    <col min="399" max="399" width="17.375" style="3" customWidth="1"/>
    <col min="400" max="400" width="13.125" style="3" customWidth="1"/>
    <col min="401" max="401" width="16.5" style="3" customWidth="1"/>
    <col min="402" max="402" width="13.25" style="3" customWidth="1"/>
    <col min="403" max="403" width="17.125" style="3" customWidth="1"/>
    <col min="404" max="404" width="91.875" style="3" customWidth="1"/>
    <col min="405" max="405" width="157.375" style="3" customWidth="1"/>
    <col min="406" max="646" width="9" style="3"/>
    <col min="647" max="647" width="8.875" style="3" customWidth="1"/>
    <col min="648" max="648" width="72.75" style="3" customWidth="1"/>
    <col min="649" max="649" width="10.75" style="3" customWidth="1"/>
    <col min="650" max="650" width="8.625" style="3" customWidth="1"/>
    <col min="651" max="651" width="9" style="3" customWidth="1"/>
    <col min="652" max="652" width="13.375" style="3" customWidth="1"/>
    <col min="653" max="653" width="17.125" style="3" customWidth="1"/>
    <col min="654" max="654" width="13.25" style="3" customWidth="1"/>
    <col min="655" max="655" width="17.375" style="3" customWidth="1"/>
    <col min="656" max="656" width="13.125" style="3" customWidth="1"/>
    <col min="657" max="657" width="16.5" style="3" customWidth="1"/>
    <col min="658" max="658" width="13.25" style="3" customWidth="1"/>
    <col min="659" max="659" width="17.125" style="3" customWidth="1"/>
    <col min="660" max="660" width="91.875" style="3" customWidth="1"/>
    <col min="661" max="661" width="157.375" style="3" customWidth="1"/>
    <col min="662" max="902" width="9" style="3"/>
    <col min="903" max="903" width="8.875" style="3" customWidth="1"/>
    <col min="904" max="904" width="72.75" style="3" customWidth="1"/>
    <col min="905" max="905" width="10.75" style="3" customWidth="1"/>
    <col min="906" max="906" width="8.625" style="3" customWidth="1"/>
    <col min="907" max="907" width="9" style="3" customWidth="1"/>
    <col min="908" max="908" width="13.375" style="3" customWidth="1"/>
    <col min="909" max="909" width="17.125" style="3" customWidth="1"/>
    <col min="910" max="910" width="13.25" style="3" customWidth="1"/>
    <col min="911" max="911" width="17.375" style="3" customWidth="1"/>
    <col min="912" max="912" width="13.125" style="3" customWidth="1"/>
    <col min="913" max="913" width="16.5" style="3" customWidth="1"/>
    <col min="914" max="914" width="13.25" style="3" customWidth="1"/>
    <col min="915" max="915" width="17.125" style="3" customWidth="1"/>
    <col min="916" max="916" width="91.875" style="3" customWidth="1"/>
    <col min="917" max="917" width="157.375" style="3" customWidth="1"/>
    <col min="918" max="1158" width="9" style="3"/>
    <col min="1159" max="1159" width="8.875" style="3" customWidth="1"/>
    <col min="1160" max="1160" width="72.75" style="3" customWidth="1"/>
    <col min="1161" max="1161" width="10.75" style="3" customWidth="1"/>
    <col min="1162" max="1162" width="8.625" style="3" customWidth="1"/>
    <col min="1163" max="1163" width="9" style="3" customWidth="1"/>
    <col min="1164" max="1164" width="13.375" style="3" customWidth="1"/>
    <col min="1165" max="1165" width="17.125" style="3" customWidth="1"/>
    <col min="1166" max="1166" width="13.25" style="3" customWidth="1"/>
    <col min="1167" max="1167" width="17.375" style="3" customWidth="1"/>
    <col min="1168" max="1168" width="13.125" style="3" customWidth="1"/>
    <col min="1169" max="1169" width="16.5" style="3" customWidth="1"/>
    <col min="1170" max="1170" width="13.25" style="3" customWidth="1"/>
    <col min="1171" max="1171" width="17.125" style="3" customWidth="1"/>
    <col min="1172" max="1172" width="91.875" style="3" customWidth="1"/>
    <col min="1173" max="1173" width="157.375" style="3" customWidth="1"/>
    <col min="1174" max="1414" width="9" style="3"/>
    <col min="1415" max="1415" width="8.875" style="3" customWidth="1"/>
    <col min="1416" max="1416" width="72.75" style="3" customWidth="1"/>
    <col min="1417" max="1417" width="10.75" style="3" customWidth="1"/>
    <col min="1418" max="1418" width="8.625" style="3" customWidth="1"/>
    <col min="1419" max="1419" width="9" style="3" customWidth="1"/>
    <col min="1420" max="1420" width="13.375" style="3" customWidth="1"/>
    <col min="1421" max="1421" width="17.125" style="3" customWidth="1"/>
    <col min="1422" max="1422" width="13.25" style="3" customWidth="1"/>
    <col min="1423" max="1423" width="17.375" style="3" customWidth="1"/>
    <col min="1424" max="1424" width="13.125" style="3" customWidth="1"/>
    <col min="1425" max="1425" width="16.5" style="3" customWidth="1"/>
    <col min="1426" max="1426" width="13.25" style="3" customWidth="1"/>
    <col min="1427" max="1427" width="17.125" style="3" customWidth="1"/>
    <col min="1428" max="1428" width="91.875" style="3" customWidth="1"/>
    <col min="1429" max="1429" width="157.375" style="3" customWidth="1"/>
    <col min="1430" max="1670" width="9" style="3"/>
    <col min="1671" max="1671" width="8.875" style="3" customWidth="1"/>
    <col min="1672" max="1672" width="72.75" style="3" customWidth="1"/>
    <col min="1673" max="1673" width="10.75" style="3" customWidth="1"/>
    <col min="1674" max="1674" width="8.625" style="3" customWidth="1"/>
    <col min="1675" max="1675" width="9" style="3" customWidth="1"/>
    <col min="1676" max="1676" width="13.375" style="3" customWidth="1"/>
    <col min="1677" max="1677" width="17.125" style="3" customWidth="1"/>
    <col min="1678" max="1678" width="13.25" style="3" customWidth="1"/>
    <col min="1679" max="1679" width="17.375" style="3" customWidth="1"/>
    <col min="1680" max="1680" width="13.125" style="3" customWidth="1"/>
    <col min="1681" max="1681" width="16.5" style="3" customWidth="1"/>
    <col min="1682" max="1682" width="13.25" style="3" customWidth="1"/>
    <col min="1683" max="1683" width="17.125" style="3" customWidth="1"/>
    <col min="1684" max="1684" width="91.875" style="3" customWidth="1"/>
    <col min="1685" max="1685" width="157.375" style="3" customWidth="1"/>
    <col min="1686" max="1926" width="9" style="3"/>
    <col min="1927" max="1927" width="8.875" style="3" customWidth="1"/>
    <col min="1928" max="1928" width="72.75" style="3" customWidth="1"/>
    <col min="1929" max="1929" width="10.75" style="3" customWidth="1"/>
    <col min="1930" max="1930" width="8.625" style="3" customWidth="1"/>
    <col min="1931" max="1931" width="9" style="3" customWidth="1"/>
    <col min="1932" max="1932" width="13.375" style="3" customWidth="1"/>
    <col min="1933" max="1933" width="17.125" style="3" customWidth="1"/>
    <col min="1934" max="1934" width="13.25" style="3" customWidth="1"/>
    <col min="1935" max="1935" width="17.375" style="3" customWidth="1"/>
    <col min="1936" max="1936" width="13.125" style="3" customWidth="1"/>
    <col min="1937" max="1937" width="16.5" style="3" customWidth="1"/>
    <col min="1938" max="1938" width="13.25" style="3" customWidth="1"/>
    <col min="1939" max="1939" width="17.125" style="3" customWidth="1"/>
    <col min="1940" max="1940" width="91.875" style="3" customWidth="1"/>
    <col min="1941" max="1941" width="157.375" style="3" customWidth="1"/>
    <col min="1942" max="2182" width="9" style="3"/>
    <col min="2183" max="2183" width="8.875" style="3" customWidth="1"/>
    <col min="2184" max="2184" width="72.75" style="3" customWidth="1"/>
    <col min="2185" max="2185" width="10.75" style="3" customWidth="1"/>
    <col min="2186" max="2186" width="8.625" style="3" customWidth="1"/>
    <col min="2187" max="2187" width="9" style="3" customWidth="1"/>
    <col min="2188" max="2188" width="13.375" style="3" customWidth="1"/>
    <col min="2189" max="2189" width="17.125" style="3" customWidth="1"/>
    <col min="2190" max="2190" width="13.25" style="3" customWidth="1"/>
    <col min="2191" max="2191" width="17.375" style="3" customWidth="1"/>
    <col min="2192" max="2192" width="13.125" style="3" customWidth="1"/>
    <col min="2193" max="2193" width="16.5" style="3" customWidth="1"/>
    <col min="2194" max="2194" width="13.25" style="3" customWidth="1"/>
    <col min="2195" max="2195" width="17.125" style="3" customWidth="1"/>
    <col min="2196" max="2196" width="91.875" style="3" customWidth="1"/>
    <col min="2197" max="2197" width="157.375" style="3" customWidth="1"/>
    <col min="2198" max="2438" width="9" style="3"/>
    <col min="2439" max="2439" width="8.875" style="3" customWidth="1"/>
    <col min="2440" max="2440" width="72.75" style="3" customWidth="1"/>
    <col min="2441" max="2441" width="10.75" style="3" customWidth="1"/>
    <col min="2442" max="2442" width="8.625" style="3" customWidth="1"/>
    <col min="2443" max="2443" width="9" style="3" customWidth="1"/>
    <col min="2444" max="2444" width="13.375" style="3" customWidth="1"/>
    <col min="2445" max="2445" width="17.125" style="3" customWidth="1"/>
    <col min="2446" max="2446" width="13.25" style="3" customWidth="1"/>
    <col min="2447" max="2447" width="17.375" style="3" customWidth="1"/>
    <col min="2448" max="2448" width="13.125" style="3" customWidth="1"/>
    <col min="2449" max="2449" width="16.5" style="3" customWidth="1"/>
    <col min="2450" max="2450" width="13.25" style="3" customWidth="1"/>
    <col min="2451" max="2451" width="17.125" style="3" customWidth="1"/>
    <col min="2452" max="2452" width="91.875" style="3" customWidth="1"/>
    <col min="2453" max="2453" width="157.375" style="3" customWidth="1"/>
    <col min="2454" max="2694" width="9" style="3"/>
    <col min="2695" max="2695" width="8.875" style="3" customWidth="1"/>
    <col min="2696" max="2696" width="72.75" style="3" customWidth="1"/>
    <col min="2697" max="2697" width="10.75" style="3" customWidth="1"/>
    <col min="2698" max="2698" width="8.625" style="3" customWidth="1"/>
    <col min="2699" max="2699" width="9" style="3" customWidth="1"/>
    <col min="2700" max="2700" width="13.375" style="3" customWidth="1"/>
    <col min="2701" max="2701" width="17.125" style="3" customWidth="1"/>
    <col min="2702" max="2702" width="13.25" style="3" customWidth="1"/>
    <col min="2703" max="2703" width="17.375" style="3" customWidth="1"/>
    <col min="2704" max="2704" width="13.125" style="3" customWidth="1"/>
    <col min="2705" max="2705" width="16.5" style="3" customWidth="1"/>
    <col min="2706" max="2706" width="13.25" style="3" customWidth="1"/>
    <col min="2707" max="2707" width="17.125" style="3" customWidth="1"/>
    <col min="2708" max="2708" width="91.875" style="3" customWidth="1"/>
    <col min="2709" max="2709" width="157.375" style="3" customWidth="1"/>
    <col min="2710" max="2950" width="9" style="3"/>
    <col min="2951" max="2951" width="8.875" style="3" customWidth="1"/>
    <col min="2952" max="2952" width="72.75" style="3" customWidth="1"/>
    <col min="2953" max="2953" width="10.75" style="3" customWidth="1"/>
    <col min="2954" max="2954" width="8.625" style="3" customWidth="1"/>
    <col min="2955" max="2955" width="9" style="3" customWidth="1"/>
    <col min="2956" max="2956" width="13.375" style="3" customWidth="1"/>
    <col min="2957" max="2957" width="17.125" style="3" customWidth="1"/>
    <col min="2958" max="2958" width="13.25" style="3" customWidth="1"/>
    <col min="2959" max="2959" width="17.375" style="3" customWidth="1"/>
    <col min="2960" max="2960" width="13.125" style="3" customWidth="1"/>
    <col min="2961" max="2961" width="16.5" style="3" customWidth="1"/>
    <col min="2962" max="2962" width="13.25" style="3" customWidth="1"/>
    <col min="2963" max="2963" width="17.125" style="3" customWidth="1"/>
    <col min="2964" max="2964" width="91.875" style="3" customWidth="1"/>
    <col min="2965" max="2965" width="157.375" style="3" customWidth="1"/>
    <col min="2966" max="3206" width="9" style="3"/>
    <col min="3207" max="3207" width="8.875" style="3" customWidth="1"/>
    <col min="3208" max="3208" width="72.75" style="3" customWidth="1"/>
    <col min="3209" max="3209" width="10.75" style="3" customWidth="1"/>
    <col min="3210" max="3210" width="8.625" style="3" customWidth="1"/>
    <col min="3211" max="3211" width="9" style="3" customWidth="1"/>
    <col min="3212" max="3212" width="13.375" style="3" customWidth="1"/>
    <col min="3213" max="3213" width="17.125" style="3" customWidth="1"/>
    <col min="3214" max="3214" width="13.25" style="3" customWidth="1"/>
    <col min="3215" max="3215" width="17.375" style="3" customWidth="1"/>
    <col min="3216" max="3216" width="13.125" style="3" customWidth="1"/>
    <col min="3217" max="3217" width="16.5" style="3" customWidth="1"/>
    <col min="3218" max="3218" width="13.25" style="3" customWidth="1"/>
    <col min="3219" max="3219" width="17.125" style="3" customWidth="1"/>
    <col min="3220" max="3220" width="91.875" style="3" customWidth="1"/>
    <col min="3221" max="3221" width="157.375" style="3" customWidth="1"/>
    <col min="3222" max="3462" width="9" style="3"/>
    <col min="3463" max="3463" width="8.875" style="3" customWidth="1"/>
    <col min="3464" max="3464" width="72.75" style="3" customWidth="1"/>
    <col min="3465" max="3465" width="10.75" style="3" customWidth="1"/>
    <col min="3466" max="3466" width="8.625" style="3" customWidth="1"/>
    <col min="3467" max="3467" width="9" style="3" customWidth="1"/>
    <col min="3468" max="3468" width="13.375" style="3" customWidth="1"/>
    <col min="3469" max="3469" width="17.125" style="3" customWidth="1"/>
    <col min="3470" max="3470" width="13.25" style="3" customWidth="1"/>
    <col min="3471" max="3471" width="17.375" style="3" customWidth="1"/>
    <col min="3472" max="3472" width="13.125" style="3" customWidth="1"/>
    <col min="3473" max="3473" width="16.5" style="3" customWidth="1"/>
    <col min="3474" max="3474" width="13.25" style="3" customWidth="1"/>
    <col min="3475" max="3475" width="17.125" style="3" customWidth="1"/>
    <col min="3476" max="3476" width="91.875" style="3" customWidth="1"/>
    <col min="3477" max="3477" width="157.375" style="3" customWidth="1"/>
    <col min="3478" max="3718" width="9" style="3"/>
    <col min="3719" max="3719" width="8.875" style="3" customWidth="1"/>
    <col min="3720" max="3720" width="72.75" style="3" customWidth="1"/>
    <col min="3721" max="3721" width="10.75" style="3" customWidth="1"/>
    <col min="3722" max="3722" width="8.625" style="3" customWidth="1"/>
    <col min="3723" max="3723" width="9" style="3" customWidth="1"/>
    <col min="3724" max="3724" width="13.375" style="3" customWidth="1"/>
    <col min="3725" max="3725" width="17.125" style="3" customWidth="1"/>
    <col min="3726" max="3726" width="13.25" style="3" customWidth="1"/>
    <col min="3727" max="3727" width="17.375" style="3" customWidth="1"/>
    <col min="3728" max="3728" width="13.125" style="3" customWidth="1"/>
    <col min="3729" max="3729" width="16.5" style="3" customWidth="1"/>
    <col min="3730" max="3730" width="13.25" style="3" customWidth="1"/>
    <col min="3731" max="3731" width="17.125" style="3" customWidth="1"/>
    <col min="3732" max="3732" width="91.875" style="3" customWidth="1"/>
    <col min="3733" max="3733" width="157.375" style="3" customWidth="1"/>
    <col min="3734" max="3974" width="9" style="3"/>
    <col min="3975" max="3975" width="8.875" style="3" customWidth="1"/>
    <col min="3976" max="3976" width="72.75" style="3" customWidth="1"/>
    <col min="3977" max="3977" width="10.75" style="3" customWidth="1"/>
    <col min="3978" max="3978" width="8.625" style="3" customWidth="1"/>
    <col min="3979" max="3979" width="9" style="3" customWidth="1"/>
    <col min="3980" max="3980" width="13.375" style="3" customWidth="1"/>
    <col min="3981" max="3981" width="17.125" style="3" customWidth="1"/>
    <col min="3982" max="3982" width="13.25" style="3" customWidth="1"/>
    <col min="3983" max="3983" width="17.375" style="3" customWidth="1"/>
    <col min="3984" max="3984" width="13.125" style="3" customWidth="1"/>
    <col min="3985" max="3985" width="16.5" style="3" customWidth="1"/>
    <col min="3986" max="3986" width="13.25" style="3" customWidth="1"/>
    <col min="3987" max="3987" width="17.125" style="3" customWidth="1"/>
    <col min="3988" max="3988" width="91.875" style="3" customWidth="1"/>
    <col min="3989" max="3989" width="157.375" style="3" customWidth="1"/>
    <col min="3990" max="4230" width="9" style="3"/>
    <col min="4231" max="4231" width="8.875" style="3" customWidth="1"/>
    <col min="4232" max="4232" width="72.75" style="3" customWidth="1"/>
    <col min="4233" max="4233" width="10.75" style="3" customWidth="1"/>
    <col min="4234" max="4234" width="8.625" style="3" customWidth="1"/>
    <col min="4235" max="4235" width="9" style="3" customWidth="1"/>
    <col min="4236" max="4236" width="13.375" style="3" customWidth="1"/>
    <col min="4237" max="4237" width="17.125" style="3" customWidth="1"/>
    <col min="4238" max="4238" width="13.25" style="3" customWidth="1"/>
    <col min="4239" max="4239" width="17.375" style="3" customWidth="1"/>
    <col min="4240" max="4240" width="13.125" style="3" customWidth="1"/>
    <col min="4241" max="4241" width="16.5" style="3" customWidth="1"/>
    <col min="4242" max="4242" width="13.25" style="3" customWidth="1"/>
    <col min="4243" max="4243" width="17.125" style="3" customWidth="1"/>
    <col min="4244" max="4244" width="91.875" style="3" customWidth="1"/>
    <col min="4245" max="4245" width="157.375" style="3" customWidth="1"/>
    <col min="4246" max="4486" width="9" style="3"/>
    <col min="4487" max="4487" width="8.875" style="3" customWidth="1"/>
    <col min="4488" max="4488" width="72.75" style="3" customWidth="1"/>
    <col min="4489" max="4489" width="10.75" style="3" customWidth="1"/>
    <col min="4490" max="4490" width="8.625" style="3" customWidth="1"/>
    <col min="4491" max="4491" width="9" style="3" customWidth="1"/>
    <col min="4492" max="4492" width="13.375" style="3" customWidth="1"/>
    <col min="4493" max="4493" width="17.125" style="3" customWidth="1"/>
    <col min="4494" max="4494" width="13.25" style="3" customWidth="1"/>
    <col min="4495" max="4495" width="17.375" style="3" customWidth="1"/>
    <col min="4496" max="4496" width="13.125" style="3" customWidth="1"/>
    <col min="4497" max="4497" width="16.5" style="3" customWidth="1"/>
    <col min="4498" max="4498" width="13.25" style="3" customWidth="1"/>
    <col min="4499" max="4499" width="17.125" style="3" customWidth="1"/>
    <col min="4500" max="4500" width="91.875" style="3" customWidth="1"/>
    <col min="4501" max="4501" width="157.375" style="3" customWidth="1"/>
    <col min="4502" max="4742" width="9" style="3"/>
    <col min="4743" max="4743" width="8.875" style="3" customWidth="1"/>
    <col min="4744" max="4744" width="72.75" style="3" customWidth="1"/>
    <col min="4745" max="4745" width="10.75" style="3" customWidth="1"/>
    <col min="4746" max="4746" width="8.625" style="3" customWidth="1"/>
    <col min="4747" max="4747" width="9" style="3" customWidth="1"/>
    <col min="4748" max="4748" width="13.375" style="3" customWidth="1"/>
    <col min="4749" max="4749" width="17.125" style="3" customWidth="1"/>
    <col min="4750" max="4750" width="13.25" style="3" customWidth="1"/>
    <col min="4751" max="4751" width="17.375" style="3" customWidth="1"/>
    <col min="4752" max="4752" width="13.125" style="3" customWidth="1"/>
    <col min="4753" max="4753" width="16.5" style="3" customWidth="1"/>
    <col min="4754" max="4754" width="13.25" style="3" customWidth="1"/>
    <col min="4755" max="4755" width="17.125" style="3" customWidth="1"/>
    <col min="4756" max="4756" width="91.875" style="3" customWidth="1"/>
    <col min="4757" max="4757" width="157.375" style="3" customWidth="1"/>
    <col min="4758" max="4998" width="9" style="3"/>
    <col min="4999" max="4999" width="8.875" style="3" customWidth="1"/>
    <col min="5000" max="5000" width="72.75" style="3" customWidth="1"/>
    <col min="5001" max="5001" width="10.75" style="3" customWidth="1"/>
    <col min="5002" max="5002" width="8.625" style="3" customWidth="1"/>
    <col min="5003" max="5003" width="9" style="3" customWidth="1"/>
    <col min="5004" max="5004" width="13.375" style="3" customWidth="1"/>
    <col min="5005" max="5005" width="17.125" style="3" customWidth="1"/>
    <col min="5006" max="5006" width="13.25" style="3" customWidth="1"/>
    <col min="5007" max="5007" width="17.375" style="3" customWidth="1"/>
    <col min="5008" max="5008" width="13.125" style="3" customWidth="1"/>
    <col min="5009" max="5009" width="16.5" style="3" customWidth="1"/>
    <col min="5010" max="5010" width="13.25" style="3" customWidth="1"/>
    <col min="5011" max="5011" width="17.125" style="3" customWidth="1"/>
    <col min="5012" max="5012" width="91.875" style="3" customWidth="1"/>
    <col min="5013" max="5013" width="157.375" style="3" customWidth="1"/>
    <col min="5014" max="5254" width="9" style="3"/>
    <col min="5255" max="5255" width="8.875" style="3" customWidth="1"/>
    <col min="5256" max="5256" width="72.75" style="3" customWidth="1"/>
    <col min="5257" max="5257" width="10.75" style="3" customWidth="1"/>
    <col min="5258" max="5258" width="8.625" style="3" customWidth="1"/>
    <col min="5259" max="5259" width="9" style="3" customWidth="1"/>
    <col min="5260" max="5260" width="13.375" style="3" customWidth="1"/>
    <col min="5261" max="5261" width="17.125" style="3" customWidth="1"/>
    <col min="5262" max="5262" width="13.25" style="3" customWidth="1"/>
    <col min="5263" max="5263" width="17.375" style="3" customWidth="1"/>
    <col min="5264" max="5264" width="13.125" style="3" customWidth="1"/>
    <col min="5265" max="5265" width="16.5" style="3" customWidth="1"/>
    <col min="5266" max="5266" width="13.25" style="3" customWidth="1"/>
    <col min="5267" max="5267" width="17.125" style="3" customWidth="1"/>
    <col min="5268" max="5268" width="91.875" style="3" customWidth="1"/>
    <col min="5269" max="5269" width="157.375" style="3" customWidth="1"/>
    <col min="5270" max="5510" width="9" style="3"/>
    <col min="5511" max="5511" width="8.875" style="3" customWidth="1"/>
    <col min="5512" max="5512" width="72.75" style="3" customWidth="1"/>
    <col min="5513" max="5513" width="10.75" style="3" customWidth="1"/>
    <col min="5514" max="5514" width="8.625" style="3" customWidth="1"/>
    <col min="5515" max="5515" width="9" style="3" customWidth="1"/>
    <col min="5516" max="5516" width="13.375" style="3" customWidth="1"/>
    <col min="5517" max="5517" width="17.125" style="3" customWidth="1"/>
    <col min="5518" max="5518" width="13.25" style="3" customWidth="1"/>
    <col min="5519" max="5519" width="17.375" style="3" customWidth="1"/>
    <col min="5520" max="5520" width="13.125" style="3" customWidth="1"/>
    <col min="5521" max="5521" width="16.5" style="3" customWidth="1"/>
    <col min="5522" max="5522" width="13.25" style="3" customWidth="1"/>
    <col min="5523" max="5523" width="17.125" style="3" customWidth="1"/>
    <col min="5524" max="5524" width="91.875" style="3" customWidth="1"/>
    <col min="5525" max="5525" width="157.375" style="3" customWidth="1"/>
    <col min="5526" max="5766" width="9" style="3"/>
    <col min="5767" max="5767" width="8.875" style="3" customWidth="1"/>
    <col min="5768" max="5768" width="72.75" style="3" customWidth="1"/>
    <col min="5769" max="5769" width="10.75" style="3" customWidth="1"/>
    <col min="5770" max="5770" width="8.625" style="3" customWidth="1"/>
    <col min="5771" max="5771" width="9" style="3" customWidth="1"/>
    <col min="5772" max="5772" width="13.375" style="3" customWidth="1"/>
    <col min="5773" max="5773" width="17.125" style="3" customWidth="1"/>
    <col min="5774" max="5774" width="13.25" style="3" customWidth="1"/>
    <col min="5775" max="5775" width="17.375" style="3" customWidth="1"/>
    <col min="5776" max="5776" width="13.125" style="3" customWidth="1"/>
    <col min="5777" max="5777" width="16.5" style="3" customWidth="1"/>
    <col min="5778" max="5778" width="13.25" style="3" customWidth="1"/>
    <col min="5779" max="5779" width="17.125" style="3" customWidth="1"/>
    <col min="5780" max="5780" width="91.875" style="3" customWidth="1"/>
    <col min="5781" max="5781" width="157.375" style="3" customWidth="1"/>
    <col min="5782" max="6022" width="9" style="3"/>
    <col min="6023" max="6023" width="8.875" style="3" customWidth="1"/>
    <col min="6024" max="6024" width="72.75" style="3" customWidth="1"/>
    <col min="6025" max="6025" width="10.75" style="3" customWidth="1"/>
    <col min="6026" max="6026" width="8.625" style="3" customWidth="1"/>
    <col min="6027" max="6027" width="9" style="3" customWidth="1"/>
    <col min="6028" max="6028" width="13.375" style="3" customWidth="1"/>
    <col min="6029" max="6029" width="17.125" style="3" customWidth="1"/>
    <col min="6030" max="6030" width="13.25" style="3" customWidth="1"/>
    <col min="6031" max="6031" width="17.375" style="3" customWidth="1"/>
    <col min="6032" max="6032" width="13.125" style="3" customWidth="1"/>
    <col min="6033" max="6033" width="16.5" style="3" customWidth="1"/>
    <col min="6034" max="6034" width="13.25" style="3" customWidth="1"/>
    <col min="6035" max="6035" width="17.125" style="3" customWidth="1"/>
    <col min="6036" max="6036" width="91.875" style="3" customWidth="1"/>
    <col min="6037" max="6037" width="157.375" style="3" customWidth="1"/>
    <col min="6038" max="6278" width="9" style="3"/>
    <col min="6279" max="6279" width="8.875" style="3" customWidth="1"/>
    <col min="6280" max="6280" width="72.75" style="3" customWidth="1"/>
    <col min="6281" max="6281" width="10.75" style="3" customWidth="1"/>
    <col min="6282" max="6282" width="8.625" style="3" customWidth="1"/>
    <col min="6283" max="6283" width="9" style="3" customWidth="1"/>
    <col min="6284" max="6284" width="13.375" style="3" customWidth="1"/>
    <col min="6285" max="6285" width="17.125" style="3" customWidth="1"/>
    <col min="6286" max="6286" width="13.25" style="3" customWidth="1"/>
    <col min="6287" max="6287" width="17.375" style="3" customWidth="1"/>
    <col min="6288" max="6288" width="13.125" style="3" customWidth="1"/>
    <col min="6289" max="6289" width="16.5" style="3" customWidth="1"/>
    <col min="6290" max="6290" width="13.25" style="3" customWidth="1"/>
    <col min="6291" max="6291" width="17.125" style="3" customWidth="1"/>
    <col min="6292" max="6292" width="91.875" style="3" customWidth="1"/>
    <col min="6293" max="6293" width="157.375" style="3" customWidth="1"/>
    <col min="6294" max="6534" width="9" style="3"/>
    <col min="6535" max="6535" width="8.875" style="3" customWidth="1"/>
    <col min="6536" max="6536" width="72.75" style="3" customWidth="1"/>
    <col min="6537" max="6537" width="10.75" style="3" customWidth="1"/>
    <col min="6538" max="6538" width="8.625" style="3" customWidth="1"/>
    <col min="6539" max="6539" width="9" style="3" customWidth="1"/>
    <col min="6540" max="6540" width="13.375" style="3" customWidth="1"/>
    <col min="6541" max="6541" width="17.125" style="3" customWidth="1"/>
    <col min="6542" max="6542" width="13.25" style="3" customWidth="1"/>
    <col min="6543" max="6543" width="17.375" style="3" customWidth="1"/>
    <col min="6544" max="6544" width="13.125" style="3" customWidth="1"/>
    <col min="6545" max="6545" width="16.5" style="3" customWidth="1"/>
    <col min="6546" max="6546" width="13.25" style="3" customWidth="1"/>
    <col min="6547" max="6547" width="17.125" style="3" customWidth="1"/>
    <col min="6548" max="6548" width="91.875" style="3" customWidth="1"/>
    <col min="6549" max="6549" width="157.375" style="3" customWidth="1"/>
    <col min="6550" max="6790" width="9" style="3"/>
    <col min="6791" max="6791" width="8.875" style="3" customWidth="1"/>
    <col min="6792" max="6792" width="72.75" style="3" customWidth="1"/>
    <col min="6793" max="6793" width="10.75" style="3" customWidth="1"/>
    <col min="6794" max="6794" width="8.625" style="3" customWidth="1"/>
    <col min="6795" max="6795" width="9" style="3" customWidth="1"/>
    <col min="6796" max="6796" width="13.375" style="3" customWidth="1"/>
    <col min="6797" max="6797" width="17.125" style="3" customWidth="1"/>
    <col min="6798" max="6798" width="13.25" style="3" customWidth="1"/>
    <col min="6799" max="6799" width="17.375" style="3" customWidth="1"/>
    <col min="6800" max="6800" width="13.125" style="3" customWidth="1"/>
    <col min="6801" max="6801" width="16.5" style="3" customWidth="1"/>
    <col min="6802" max="6802" width="13.25" style="3" customWidth="1"/>
    <col min="6803" max="6803" width="17.125" style="3" customWidth="1"/>
    <col min="6804" max="6804" width="91.875" style="3" customWidth="1"/>
    <col min="6805" max="6805" width="157.375" style="3" customWidth="1"/>
    <col min="6806" max="7046" width="9" style="3"/>
    <col min="7047" max="7047" width="8.875" style="3" customWidth="1"/>
    <col min="7048" max="7048" width="72.75" style="3" customWidth="1"/>
    <col min="7049" max="7049" width="10.75" style="3" customWidth="1"/>
    <col min="7050" max="7050" width="8.625" style="3" customWidth="1"/>
    <col min="7051" max="7051" width="9" style="3" customWidth="1"/>
    <col min="7052" max="7052" width="13.375" style="3" customWidth="1"/>
    <col min="7053" max="7053" width="17.125" style="3" customWidth="1"/>
    <col min="7054" max="7054" width="13.25" style="3" customWidth="1"/>
    <col min="7055" max="7055" width="17.375" style="3" customWidth="1"/>
    <col min="7056" max="7056" width="13.125" style="3" customWidth="1"/>
    <col min="7057" max="7057" width="16.5" style="3" customWidth="1"/>
    <col min="7058" max="7058" width="13.25" style="3" customWidth="1"/>
    <col min="7059" max="7059" width="17.125" style="3" customWidth="1"/>
    <col min="7060" max="7060" width="91.875" style="3" customWidth="1"/>
    <col min="7061" max="7061" width="157.375" style="3" customWidth="1"/>
    <col min="7062" max="7302" width="9" style="3"/>
    <col min="7303" max="7303" width="8.875" style="3" customWidth="1"/>
    <col min="7304" max="7304" width="72.75" style="3" customWidth="1"/>
    <col min="7305" max="7305" width="10.75" style="3" customWidth="1"/>
    <col min="7306" max="7306" width="8.625" style="3" customWidth="1"/>
    <col min="7307" max="7307" width="9" style="3" customWidth="1"/>
    <col min="7308" max="7308" width="13.375" style="3" customWidth="1"/>
    <col min="7309" max="7309" width="17.125" style="3" customWidth="1"/>
    <col min="7310" max="7310" width="13.25" style="3" customWidth="1"/>
    <col min="7311" max="7311" width="17.375" style="3" customWidth="1"/>
    <col min="7312" max="7312" width="13.125" style="3" customWidth="1"/>
    <col min="7313" max="7313" width="16.5" style="3" customWidth="1"/>
    <col min="7314" max="7314" width="13.25" style="3" customWidth="1"/>
    <col min="7315" max="7315" width="17.125" style="3" customWidth="1"/>
    <col min="7316" max="7316" width="91.875" style="3" customWidth="1"/>
    <col min="7317" max="7317" width="157.375" style="3" customWidth="1"/>
    <col min="7318" max="7558" width="9" style="3"/>
    <col min="7559" max="7559" width="8.875" style="3" customWidth="1"/>
    <col min="7560" max="7560" width="72.75" style="3" customWidth="1"/>
    <col min="7561" max="7561" width="10.75" style="3" customWidth="1"/>
    <col min="7562" max="7562" width="8.625" style="3" customWidth="1"/>
    <col min="7563" max="7563" width="9" style="3" customWidth="1"/>
    <col min="7564" max="7564" width="13.375" style="3" customWidth="1"/>
    <col min="7565" max="7565" width="17.125" style="3" customWidth="1"/>
    <col min="7566" max="7566" width="13.25" style="3" customWidth="1"/>
    <col min="7567" max="7567" width="17.375" style="3" customWidth="1"/>
    <col min="7568" max="7568" width="13.125" style="3" customWidth="1"/>
    <col min="7569" max="7569" width="16.5" style="3" customWidth="1"/>
    <col min="7570" max="7570" width="13.25" style="3" customWidth="1"/>
    <col min="7571" max="7571" width="17.125" style="3" customWidth="1"/>
    <col min="7572" max="7572" width="91.875" style="3" customWidth="1"/>
    <col min="7573" max="7573" width="157.375" style="3" customWidth="1"/>
    <col min="7574" max="7814" width="9" style="3"/>
    <col min="7815" max="7815" width="8.875" style="3" customWidth="1"/>
    <col min="7816" max="7816" width="72.75" style="3" customWidth="1"/>
    <col min="7817" max="7817" width="10.75" style="3" customWidth="1"/>
    <col min="7818" max="7818" width="8.625" style="3" customWidth="1"/>
    <col min="7819" max="7819" width="9" style="3" customWidth="1"/>
    <col min="7820" max="7820" width="13.375" style="3" customWidth="1"/>
    <col min="7821" max="7821" width="17.125" style="3" customWidth="1"/>
    <col min="7822" max="7822" width="13.25" style="3" customWidth="1"/>
    <col min="7823" max="7823" width="17.375" style="3" customWidth="1"/>
    <col min="7824" max="7824" width="13.125" style="3" customWidth="1"/>
    <col min="7825" max="7825" width="16.5" style="3" customWidth="1"/>
    <col min="7826" max="7826" width="13.25" style="3" customWidth="1"/>
    <col min="7827" max="7827" width="17.125" style="3" customWidth="1"/>
    <col min="7828" max="7828" width="91.875" style="3" customWidth="1"/>
    <col min="7829" max="7829" width="157.375" style="3" customWidth="1"/>
    <col min="7830" max="8070" width="9" style="3"/>
    <col min="8071" max="8071" width="8.875" style="3" customWidth="1"/>
    <col min="8072" max="8072" width="72.75" style="3" customWidth="1"/>
    <col min="8073" max="8073" width="10.75" style="3" customWidth="1"/>
    <col min="8074" max="8074" width="8.625" style="3" customWidth="1"/>
    <col min="8075" max="8075" width="9" style="3" customWidth="1"/>
    <col min="8076" max="8076" width="13.375" style="3" customWidth="1"/>
    <col min="8077" max="8077" width="17.125" style="3" customWidth="1"/>
    <col min="8078" max="8078" width="13.25" style="3" customWidth="1"/>
    <col min="8079" max="8079" width="17.375" style="3" customWidth="1"/>
    <col min="8080" max="8080" width="13.125" style="3" customWidth="1"/>
    <col min="8081" max="8081" width="16.5" style="3" customWidth="1"/>
    <col min="8082" max="8082" width="13.25" style="3" customWidth="1"/>
    <col min="8083" max="8083" width="17.125" style="3" customWidth="1"/>
    <col min="8084" max="8084" width="91.875" style="3" customWidth="1"/>
    <col min="8085" max="8085" width="157.375" style="3" customWidth="1"/>
    <col min="8086" max="8326" width="9" style="3"/>
    <col min="8327" max="8327" width="8.875" style="3" customWidth="1"/>
    <col min="8328" max="8328" width="72.75" style="3" customWidth="1"/>
    <col min="8329" max="8329" width="10.75" style="3" customWidth="1"/>
    <col min="8330" max="8330" width="8.625" style="3" customWidth="1"/>
    <col min="8331" max="8331" width="9" style="3" customWidth="1"/>
    <col min="8332" max="8332" width="13.375" style="3" customWidth="1"/>
    <col min="8333" max="8333" width="17.125" style="3" customWidth="1"/>
    <col min="8334" max="8334" width="13.25" style="3" customWidth="1"/>
    <col min="8335" max="8335" width="17.375" style="3" customWidth="1"/>
    <col min="8336" max="8336" width="13.125" style="3" customWidth="1"/>
    <col min="8337" max="8337" width="16.5" style="3" customWidth="1"/>
    <col min="8338" max="8338" width="13.25" style="3" customWidth="1"/>
    <col min="8339" max="8339" width="17.125" style="3" customWidth="1"/>
    <col min="8340" max="8340" width="91.875" style="3" customWidth="1"/>
    <col min="8341" max="8341" width="157.375" style="3" customWidth="1"/>
    <col min="8342" max="8582" width="9" style="3"/>
    <col min="8583" max="8583" width="8.875" style="3" customWidth="1"/>
    <col min="8584" max="8584" width="72.75" style="3" customWidth="1"/>
    <col min="8585" max="8585" width="10.75" style="3" customWidth="1"/>
    <col min="8586" max="8586" width="8.625" style="3" customWidth="1"/>
    <col min="8587" max="8587" width="9" style="3" customWidth="1"/>
    <col min="8588" max="8588" width="13.375" style="3" customWidth="1"/>
    <col min="8589" max="8589" width="17.125" style="3" customWidth="1"/>
    <col min="8590" max="8590" width="13.25" style="3" customWidth="1"/>
    <col min="8591" max="8591" width="17.375" style="3" customWidth="1"/>
    <col min="8592" max="8592" width="13.125" style="3" customWidth="1"/>
    <col min="8593" max="8593" width="16.5" style="3" customWidth="1"/>
    <col min="8594" max="8594" width="13.25" style="3" customWidth="1"/>
    <col min="8595" max="8595" width="17.125" style="3" customWidth="1"/>
    <col min="8596" max="8596" width="91.875" style="3" customWidth="1"/>
    <col min="8597" max="8597" width="157.375" style="3" customWidth="1"/>
    <col min="8598" max="8838" width="9" style="3"/>
    <col min="8839" max="8839" width="8.875" style="3" customWidth="1"/>
    <col min="8840" max="8840" width="72.75" style="3" customWidth="1"/>
    <col min="8841" max="8841" width="10.75" style="3" customWidth="1"/>
    <col min="8842" max="8842" width="8.625" style="3" customWidth="1"/>
    <col min="8843" max="8843" width="9" style="3" customWidth="1"/>
    <col min="8844" max="8844" width="13.375" style="3" customWidth="1"/>
    <col min="8845" max="8845" width="17.125" style="3" customWidth="1"/>
    <col min="8846" max="8846" width="13.25" style="3" customWidth="1"/>
    <col min="8847" max="8847" width="17.375" style="3" customWidth="1"/>
    <col min="8848" max="8848" width="13.125" style="3" customWidth="1"/>
    <col min="8849" max="8849" width="16.5" style="3" customWidth="1"/>
    <col min="8850" max="8850" width="13.25" style="3" customWidth="1"/>
    <col min="8851" max="8851" width="17.125" style="3" customWidth="1"/>
    <col min="8852" max="8852" width="91.875" style="3" customWidth="1"/>
    <col min="8853" max="8853" width="157.375" style="3" customWidth="1"/>
    <col min="8854" max="9094" width="9" style="3"/>
    <col min="9095" max="9095" width="8.875" style="3" customWidth="1"/>
    <col min="9096" max="9096" width="72.75" style="3" customWidth="1"/>
    <col min="9097" max="9097" width="10.75" style="3" customWidth="1"/>
    <col min="9098" max="9098" width="8.625" style="3" customWidth="1"/>
    <col min="9099" max="9099" width="9" style="3" customWidth="1"/>
    <col min="9100" max="9100" width="13.375" style="3" customWidth="1"/>
    <col min="9101" max="9101" width="17.125" style="3" customWidth="1"/>
    <col min="9102" max="9102" width="13.25" style="3" customWidth="1"/>
    <col min="9103" max="9103" width="17.375" style="3" customWidth="1"/>
    <col min="9104" max="9104" width="13.125" style="3" customWidth="1"/>
    <col min="9105" max="9105" width="16.5" style="3" customWidth="1"/>
    <col min="9106" max="9106" width="13.25" style="3" customWidth="1"/>
    <col min="9107" max="9107" width="17.125" style="3" customWidth="1"/>
    <col min="9108" max="9108" width="91.875" style="3" customWidth="1"/>
    <col min="9109" max="9109" width="157.375" style="3" customWidth="1"/>
    <col min="9110" max="9350" width="9" style="3"/>
    <col min="9351" max="9351" width="8.875" style="3" customWidth="1"/>
    <col min="9352" max="9352" width="72.75" style="3" customWidth="1"/>
    <col min="9353" max="9353" width="10.75" style="3" customWidth="1"/>
    <col min="9354" max="9354" width="8.625" style="3" customWidth="1"/>
    <col min="9355" max="9355" width="9" style="3" customWidth="1"/>
    <col min="9356" max="9356" width="13.375" style="3" customWidth="1"/>
    <col min="9357" max="9357" width="17.125" style="3" customWidth="1"/>
    <col min="9358" max="9358" width="13.25" style="3" customWidth="1"/>
    <col min="9359" max="9359" width="17.375" style="3" customWidth="1"/>
    <col min="9360" max="9360" width="13.125" style="3" customWidth="1"/>
    <col min="9361" max="9361" width="16.5" style="3" customWidth="1"/>
    <col min="9362" max="9362" width="13.25" style="3" customWidth="1"/>
    <col min="9363" max="9363" width="17.125" style="3" customWidth="1"/>
    <col min="9364" max="9364" width="91.875" style="3" customWidth="1"/>
    <col min="9365" max="9365" width="157.375" style="3" customWidth="1"/>
    <col min="9366" max="9606" width="9" style="3"/>
    <col min="9607" max="9607" width="8.875" style="3" customWidth="1"/>
    <col min="9608" max="9608" width="72.75" style="3" customWidth="1"/>
    <col min="9609" max="9609" width="10.75" style="3" customWidth="1"/>
    <col min="9610" max="9610" width="8.625" style="3" customWidth="1"/>
    <col min="9611" max="9611" width="9" style="3" customWidth="1"/>
    <col min="9612" max="9612" width="13.375" style="3" customWidth="1"/>
    <col min="9613" max="9613" width="17.125" style="3" customWidth="1"/>
    <col min="9614" max="9614" width="13.25" style="3" customWidth="1"/>
    <col min="9615" max="9615" width="17.375" style="3" customWidth="1"/>
    <col min="9616" max="9616" width="13.125" style="3" customWidth="1"/>
    <col min="9617" max="9617" width="16.5" style="3" customWidth="1"/>
    <col min="9618" max="9618" width="13.25" style="3" customWidth="1"/>
    <col min="9619" max="9619" width="17.125" style="3" customWidth="1"/>
    <col min="9620" max="9620" width="91.875" style="3" customWidth="1"/>
    <col min="9621" max="9621" width="157.375" style="3" customWidth="1"/>
    <col min="9622" max="9862" width="9" style="3"/>
    <col min="9863" max="9863" width="8.875" style="3" customWidth="1"/>
    <col min="9864" max="9864" width="72.75" style="3" customWidth="1"/>
    <col min="9865" max="9865" width="10.75" style="3" customWidth="1"/>
    <col min="9866" max="9866" width="8.625" style="3" customWidth="1"/>
    <col min="9867" max="9867" width="9" style="3" customWidth="1"/>
    <col min="9868" max="9868" width="13.375" style="3" customWidth="1"/>
    <col min="9869" max="9869" width="17.125" style="3" customWidth="1"/>
    <col min="9870" max="9870" width="13.25" style="3" customWidth="1"/>
    <col min="9871" max="9871" width="17.375" style="3" customWidth="1"/>
    <col min="9872" max="9872" width="13.125" style="3" customWidth="1"/>
    <col min="9873" max="9873" width="16.5" style="3" customWidth="1"/>
    <col min="9874" max="9874" width="13.25" style="3" customWidth="1"/>
    <col min="9875" max="9875" width="17.125" style="3" customWidth="1"/>
    <col min="9876" max="9876" width="91.875" style="3" customWidth="1"/>
    <col min="9877" max="9877" width="157.375" style="3" customWidth="1"/>
    <col min="9878" max="10118" width="9" style="3"/>
    <col min="10119" max="10119" width="8.875" style="3" customWidth="1"/>
    <col min="10120" max="10120" width="72.75" style="3" customWidth="1"/>
    <col min="10121" max="10121" width="10.75" style="3" customWidth="1"/>
    <col min="10122" max="10122" width="8.625" style="3" customWidth="1"/>
    <col min="10123" max="10123" width="9" style="3" customWidth="1"/>
    <col min="10124" max="10124" width="13.375" style="3" customWidth="1"/>
    <col min="10125" max="10125" width="17.125" style="3" customWidth="1"/>
    <col min="10126" max="10126" width="13.25" style="3" customWidth="1"/>
    <col min="10127" max="10127" width="17.375" style="3" customWidth="1"/>
    <col min="10128" max="10128" width="13.125" style="3" customWidth="1"/>
    <col min="10129" max="10129" width="16.5" style="3" customWidth="1"/>
    <col min="10130" max="10130" width="13.25" style="3" customWidth="1"/>
    <col min="10131" max="10131" width="17.125" style="3" customWidth="1"/>
    <col min="10132" max="10132" width="91.875" style="3" customWidth="1"/>
    <col min="10133" max="10133" width="157.375" style="3" customWidth="1"/>
    <col min="10134" max="10374" width="9" style="3"/>
    <col min="10375" max="10375" width="8.875" style="3" customWidth="1"/>
    <col min="10376" max="10376" width="72.75" style="3" customWidth="1"/>
    <col min="10377" max="10377" width="10.75" style="3" customWidth="1"/>
    <col min="10378" max="10378" width="8.625" style="3" customWidth="1"/>
    <col min="10379" max="10379" width="9" style="3" customWidth="1"/>
    <col min="10380" max="10380" width="13.375" style="3" customWidth="1"/>
    <col min="10381" max="10381" width="17.125" style="3" customWidth="1"/>
    <col min="10382" max="10382" width="13.25" style="3" customWidth="1"/>
    <col min="10383" max="10383" width="17.375" style="3" customWidth="1"/>
    <col min="10384" max="10384" width="13.125" style="3" customWidth="1"/>
    <col min="10385" max="10385" width="16.5" style="3" customWidth="1"/>
    <col min="10386" max="10386" width="13.25" style="3" customWidth="1"/>
    <col min="10387" max="10387" width="17.125" style="3" customWidth="1"/>
    <col min="10388" max="10388" width="91.875" style="3" customWidth="1"/>
    <col min="10389" max="10389" width="157.375" style="3" customWidth="1"/>
    <col min="10390" max="10630" width="9" style="3"/>
    <col min="10631" max="10631" width="8.875" style="3" customWidth="1"/>
    <col min="10632" max="10632" width="72.75" style="3" customWidth="1"/>
    <col min="10633" max="10633" width="10.75" style="3" customWidth="1"/>
    <col min="10634" max="10634" width="8.625" style="3" customWidth="1"/>
    <col min="10635" max="10635" width="9" style="3" customWidth="1"/>
    <col min="10636" max="10636" width="13.375" style="3" customWidth="1"/>
    <col min="10637" max="10637" width="17.125" style="3" customWidth="1"/>
    <col min="10638" max="10638" width="13.25" style="3" customWidth="1"/>
    <col min="10639" max="10639" width="17.375" style="3" customWidth="1"/>
    <col min="10640" max="10640" width="13.125" style="3" customWidth="1"/>
    <col min="10641" max="10641" width="16.5" style="3" customWidth="1"/>
    <col min="10642" max="10642" width="13.25" style="3" customWidth="1"/>
    <col min="10643" max="10643" width="17.125" style="3" customWidth="1"/>
    <col min="10644" max="10644" width="91.875" style="3" customWidth="1"/>
    <col min="10645" max="10645" width="157.375" style="3" customWidth="1"/>
    <col min="10646" max="10886" width="9" style="3"/>
    <col min="10887" max="10887" width="8.875" style="3" customWidth="1"/>
    <col min="10888" max="10888" width="72.75" style="3" customWidth="1"/>
    <col min="10889" max="10889" width="10.75" style="3" customWidth="1"/>
    <col min="10890" max="10890" width="8.625" style="3" customWidth="1"/>
    <col min="10891" max="10891" width="9" style="3" customWidth="1"/>
    <col min="10892" max="10892" width="13.375" style="3" customWidth="1"/>
    <col min="10893" max="10893" width="17.125" style="3" customWidth="1"/>
    <col min="10894" max="10894" width="13.25" style="3" customWidth="1"/>
    <col min="10895" max="10895" width="17.375" style="3" customWidth="1"/>
    <col min="10896" max="10896" width="13.125" style="3" customWidth="1"/>
    <col min="10897" max="10897" width="16.5" style="3" customWidth="1"/>
    <col min="10898" max="10898" width="13.25" style="3" customWidth="1"/>
    <col min="10899" max="10899" width="17.125" style="3" customWidth="1"/>
    <col min="10900" max="10900" width="91.875" style="3" customWidth="1"/>
    <col min="10901" max="10901" width="157.375" style="3" customWidth="1"/>
    <col min="10902" max="11142" width="9" style="3"/>
    <col min="11143" max="11143" width="8.875" style="3" customWidth="1"/>
    <col min="11144" max="11144" width="72.75" style="3" customWidth="1"/>
    <col min="11145" max="11145" width="10.75" style="3" customWidth="1"/>
    <col min="11146" max="11146" width="8.625" style="3" customWidth="1"/>
    <col min="11147" max="11147" width="9" style="3" customWidth="1"/>
    <col min="11148" max="11148" width="13.375" style="3" customWidth="1"/>
    <col min="11149" max="11149" width="17.125" style="3" customWidth="1"/>
    <col min="11150" max="11150" width="13.25" style="3" customWidth="1"/>
    <col min="11151" max="11151" width="17.375" style="3" customWidth="1"/>
    <col min="11152" max="11152" width="13.125" style="3" customWidth="1"/>
    <col min="11153" max="11153" width="16.5" style="3" customWidth="1"/>
    <col min="11154" max="11154" width="13.25" style="3" customWidth="1"/>
    <col min="11155" max="11155" width="17.125" style="3" customWidth="1"/>
    <col min="11156" max="11156" width="91.875" style="3" customWidth="1"/>
    <col min="11157" max="11157" width="157.375" style="3" customWidth="1"/>
    <col min="11158" max="11398" width="9" style="3"/>
    <col min="11399" max="11399" width="8.875" style="3" customWidth="1"/>
    <col min="11400" max="11400" width="72.75" style="3" customWidth="1"/>
    <col min="11401" max="11401" width="10.75" style="3" customWidth="1"/>
    <col min="11402" max="11402" width="8.625" style="3" customWidth="1"/>
    <col min="11403" max="11403" width="9" style="3" customWidth="1"/>
    <col min="11404" max="11404" width="13.375" style="3" customWidth="1"/>
    <col min="11405" max="11405" width="17.125" style="3" customWidth="1"/>
    <col min="11406" max="11406" width="13.25" style="3" customWidth="1"/>
    <col min="11407" max="11407" width="17.375" style="3" customWidth="1"/>
    <col min="11408" max="11408" width="13.125" style="3" customWidth="1"/>
    <col min="11409" max="11409" width="16.5" style="3" customWidth="1"/>
    <col min="11410" max="11410" width="13.25" style="3" customWidth="1"/>
    <col min="11411" max="11411" width="17.125" style="3" customWidth="1"/>
    <col min="11412" max="11412" width="91.875" style="3" customWidth="1"/>
    <col min="11413" max="11413" width="157.375" style="3" customWidth="1"/>
    <col min="11414" max="11654" width="9" style="3"/>
    <col min="11655" max="11655" width="8.875" style="3" customWidth="1"/>
    <col min="11656" max="11656" width="72.75" style="3" customWidth="1"/>
    <col min="11657" max="11657" width="10.75" style="3" customWidth="1"/>
    <col min="11658" max="11658" width="8.625" style="3" customWidth="1"/>
    <col min="11659" max="11659" width="9" style="3" customWidth="1"/>
    <col min="11660" max="11660" width="13.375" style="3" customWidth="1"/>
    <col min="11661" max="11661" width="17.125" style="3" customWidth="1"/>
    <col min="11662" max="11662" width="13.25" style="3" customWidth="1"/>
    <col min="11663" max="11663" width="17.375" style="3" customWidth="1"/>
    <col min="11664" max="11664" width="13.125" style="3" customWidth="1"/>
    <col min="11665" max="11665" width="16.5" style="3" customWidth="1"/>
    <col min="11666" max="11666" width="13.25" style="3" customWidth="1"/>
    <col min="11667" max="11667" width="17.125" style="3" customWidth="1"/>
    <col min="11668" max="11668" width="91.875" style="3" customWidth="1"/>
    <col min="11669" max="11669" width="157.375" style="3" customWidth="1"/>
    <col min="11670" max="11910" width="9" style="3"/>
    <col min="11911" max="11911" width="8.875" style="3" customWidth="1"/>
    <col min="11912" max="11912" width="72.75" style="3" customWidth="1"/>
    <col min="11913" max="11913" width="10.75" style="3" customWidth="1"/>
    <col min="11914" max="11914" width="8.625" style="3" customWidth="1"/>
    <col min="11915" max="11915" width="9" style="3" customWidth="1"/>
    <col min="11916" max="11916" width="13.375" style="3" customWidth="1"/>
    <col min="11917" max="11917" width="17.125" style="3" customWidth="1"/>
    <col min="11918" max="11918" width="13.25" style="3" customWidth="1"/>
    <col min="11919" max="11919" width="17.375" style="3" customWidth="1"/>
    <col min="11920" max="11920" width="13.125" style="3" customWidth="1"/>
    <col min="11921" max="11921" width="16.5" style="3" customWidth="1"/>
    <col min="11922" max="11922" width="13.25" style="3" customWidth="1"/>
    <col min="11923" max="11923" width="17.125" style="3" customWidth="1"/>
    <col min="11924" max="11924" width="91.875" style="3" customWidth="1"/>
    <col min="11925" max="11925" width="157.375" style="3" customWidth="1"/>
    <col min="11926" max="12166" width="9" style="3"/>
    <col min="12167" max="12167" width="8.875" style="3" customWidth="1"/>
    <col min="12168" max="12168" width="72.75" style="3" customWidth="1"/>
    <col min="12169" max="12169" width="10.75" style="3" customWidth="1"/>
    <col min="12170" max="12170" width="8.625" style="3" customWidth="1"/>
    <col min="12171" max="12171" width="9" style="3" customWidth="1"/>
    <col min="12172" max="12172" width="13.375" style="3" customWidth="1"/>
    <col min="12173" max="12173" width="17.125" style="3" customWidth="1"/>
    <col min="12174" max="12174" width="13.25" style="3" customWidth="1"/>
    <col min="12175" max="12175" width="17.375" style="3" customWidth="1"/>
    <col min="12176" max="12176" width="13.125" style="3" customWidth="1"/>
    <col min="12177" max="12177" width="16.5" style="3" customWidth="1"/>
    <col min="12178" max="12178" width="13.25" style="3" customWidth="1"/>
    <col min="12179" max="12179" width="17.125" style="3" customWidth="1"/>
    <col min="12180" max="12180" width="91.875" style="3" customWidth="1"/>
    <col min="12181" max="12181" width="157.375" style="3" customWidth="1"/>
    <col min="12182" max="12422" width="9" style="3"/>
    <col min="12423" max="12423" width="8.875" style="3" customWidth="1"/>
    <col min="12424" max="12424" width="72.75" style="3" customWidth="1"/>
    <col min="12425" max="12425" width="10.75" style="3" customWidth="1"/>
    <col min="12426" max="12426" width="8.625" style="3" customWidth="1"/>
    <col min="12427" max="12427" width="9" style="3" customWidth="1"/>
    <col min="12428" max="12428" width="13.375" style="3" customWidth="1"/>
    <col min="12429" max="12429" width="17.125" style="3" customWidth="1"/>
    <col min="12430" max="12430" width="13.25" style="3" customWidth="1"/>
    <col min="12431" max="12431" width="17.375" style="3" customWidth="1"/>
    <col min="12432" max="12432" width="13.125" style="3" customWidth="1"/>
    <col min="12433" max="12433" width="16.5" style="3" customWidth="1"/>
    <col min="12434" max="12434" width="13.25" style="3" customWidth="1"/>
    <col min="12435" max="12435" width="17.125" style="3" customWidth="1"/>
    <col min="12436" max="12436" width="91.875" style="3" customWidth="1"/>
    <col min="12437" max="12437" width="157.375" style="3" customWidth="1"/>
    <col min="12438" max="12678" width="9" style="3"/>
    <col min="12679" max="12679" width="8.875" style="3" customWidth="1"/>
    <col min="12680" max="12680" width="72.75" style="3" customWidth="1"/>
    <col min="12681" max="12681" width="10.75" style="3" customWidth="1"/>
    <col min="12682" max="12682" width="8.625" style="3" customWidth="1"/>
    <col min="12683" max="12683" width="9" style="3" customWidth="1"/>
    <col min="12684" max="12684" width="13.375" style="3" customWidth="1"/>
    <col min="12685" max="12685" width="17.125" style="3" customWidth="1"/>
    <col min="12686" max="12686" width="13.25" style="3" customWidth="1"/>
    <col min="12687" max="12687" width="17.375" style="3" customWidth="1"/>
    <col min="12688" max="12688" width="13.125" style="3" customWidth="1"/>
    <col min="12689" max="12689" width="16.5" style="3" customWidth="1"/>
    <col min="12690" max="12690" width="13.25" style="3" customWidth="1"/>
    <col min="12691" max="12691" width="17.125" style="3" customWidth="1"/>
    <col min="12692" max="12692" width="91.875" style="3" customWidth="1"/>
    <col min="12693" max="12693" width="157.375" style="3" customWidth="1"/>
    <col min="12694" max="12934" width="9" style="3"/>
    <col min="12935" max="12935" width="8.875" style="3" customWidth="1"/>
    <col min="12936" max="12936" width="72.75" style="3" customWidth="1"/>
    <col min="12937" max="12937" width="10.75" style="3" customWidth="1"/>
    <col min="12938" max="12938" width="8.625" style="3" customWidth="1"/>
    <col min="12939" max="12939" width="9" style="3" customWidth="1"/>
    <col min="12940" max="12940" width="13.375" style="3" customWidth="1"/>
    <col min="12941" max="12941" width="17.125" style="3" customWidth="1"/>
    <col min="12942" max="12942" width="13.25" style="3" customWidth="1"/>
    <col min="12943" max="12943" width="17.375" style="3" customWidth="1"/>
    <col min="12944" max="12944" width="13.125" style="3" customWidth="1"/>
    <col min="12945" max="12945" width="16.5" style="3" customWidth="1"/>
    <col min="12946" max="12946" width="13.25" style="3" customWidth="1"/>
    <col min="12947" max="12947" width="17.125" style="3" customWidth="1"/>
    <col min="12948" max="12948" width="91.875" style="3" customWidth="1"/>
    <col min="12949" max="12949" width="157.375" style="3" customWidth="1"/>
    <col min="12950" max="13190" width="9" style="3"/>
    <col min="13191" max="13191" width="8.875" style="3" customWidth="1"/>
    <col min="13192" max="13192" width="72.75" style="3" customWidth="1"/>
    <col min="13193" max="13193" width="10.75" style="3" customWidth="1"/>
    <col min="13194" max="13194" width="8.625" style="3" customWidth="1"/>
    <col min="13195" max="13195" width="9" style="3" customWidth="1"/>
    <col min="13196" max="13196" width="13.375" style="3" customWidth="1"/>
    <col min="13197" max="13197" width="17.125" style="3" customWidth="1"/>
    <col min="13198" max="13198" width="13.25" style="3" customWidth="1"/>
    <col min="13199" max="13199" width="17.375" style="3" customWidth="1"/>
    <col min="13200" max="13200" width="13.125" style="3" customWidth="1"/>
    <col min="13201" max="13201" width="16.5" style="3" customWidth="1"/>
    <col min="13202" max="13202" width="13.25" style="3" customWidth="1"/>
    <col min="13203" max="13203" width="17.125" style="3" customWidth="1"/>
    <col min="13204" max="13204" width="91.875" style="3" customWidth="1"/>
    <col min="13205" max="13205" width="157.375" style="3" customWidth="1"/>
    <col min="13206" max="13446" width="9" style="3"/>
    <col min="13447" max="13447" width="8.875" style="3" customWidth="1"/>
    <col min="13448" max="13448" width="72.75" style="3" customWidth="1"/>
    <col min="13449" max="13449" width="10.75" style="3" customWidth="1"/>
    <col min="13450" max="13450" width="8.625" style="3" customWidth="1"/>
    <col min="13451" max="13451" width="9" style="3" customWidth="1"/>
    <col min="13452" max="13452" width="13.375" style="3" customWidth="1"/>
    <col min="13453" max="13453" width="17.125" style="3" customWidth="1"/>
    <col min="13454" max="13454" width="13.25" style="3" customWidth="1"/>
    <col min="13455" max="13455" width="17.375" style="3" customWidth="1"/>
    <col min="13456" max="13456" width="13.125" style="3" customWidth="1"/>
    <col min="13457" max="13457" width="16.5" style="3" customWidth="1"/>
    <col min="13458" max="13458" width="13.25" style="3" customWidth="1"/>
    <col min="13459" max="13459" width="17.125" style="3" customWidth="1"/>
    <col min="13460" max="13460" width="91.875" style="3" customWidth="1"/>
    <col min="13461" max="13461" width="157.375" style="3" customWidth="1"/>
    <col min="13462" max="13702" width="9" style="3"/>
    <col min="13703" max="13703" width="8.875" style="3" customWidth="1"/>
    <col min="13704" max="13704" width="72.75" style="3" customWidth="1"/>
    <col min="13705" max="13705" width="10.75" style="3" customWidth="1"/>
    <col min="13706" max="13706" width="8.625" style="3" customWidth="1"/>
    <col min="13707" max="13707" width="9" style="3" customWidth="1"/>
    <col min="13708" max="13708" width="13.375" style="3" customWidth="1"/>
    <col min="13709" max="13709" width="17.125" style="3" customWidth="1"/>
    <col min="13710" max="13710" width="13.25" style="3" customWidth="1"/>
    <col min="13711" max="13711" width="17.375" style="3" customWidth="1"/>
    <col min="13712" max="13712" width="13.125" style="3" customWidth="1"/>
    <col min="13713" max="13713" width="16.5" style="3" customWidth="1"/>
    <col min="13714" max="13714" width="13.25" style="3" customWidth="1"/>
    <col min="13715" max="13715" width="17.125" style="3" customWidth="1"/>
    <col min="13716" max="13716" width="91.875" style="3" customWidth="1"/>
    <col min="13717" max="13717" width="157.375" style="3" customWidth="1"/>
    <col min="13718" max="13958" width="9" style="3"/>
    <col min="13959" max="13959" width="8.875" style="3" customWidth="1"/>
    <col min="13960" max="13960" width="72.75" style="3" customWidth="1"/>
    <col min="13961" max="13961" width="10.75" style="3" customWidth="1"/>
    <col min="13962" max="13962" width="8.625" style="3" customWidth="1"/>
    <col min="13963" max="13963" width="9" style="3" customWidth="1"/>
    <col min="13964" max="13964" width="13.375" style="3" customWidth="1"/>
    <col min="13965" max="13965" width="17.125" style="3" customWidth="1"/>
    <col min="13966" max="13966" width="13.25" style="3" customWidth="1"/>
    <col min="13967" max="13967" width="17.375" style="3" customWidth="1"/>
    <col min="13968" max="13968" width="13.125" style="3" customWidth="1"/>
    <col min="13969" max="13969" width="16.5" style="3" customWidth="1"/>
    <col min="13970" max="13970" width="13.25" style="3" customWidth="1"/>
    <col min="13971" max="13971" width="17.125" style="3" customWidth="1"/>
    <col min="13972" max="13972" width="91.875" style="3" customWidth="1"/>
    <col min="13973" max="13973" width="157.375" style="3" customWidth="1"/>
    <col min="13974" max="14214" width="9" style="3"/>
    <col min="14215" max="14215" width="8.875" style="3" customWidth="1"/>
    <col min="14216" max="14216" width="72.75" style="3" customWidth="1"/>
    <col min="14217" max="14217" width="10.75" style="3" customWidth="1"/>
    <col min="14218" max="14218" width="8.625" style="3" customWidth="1"/>
    <col min="14219" max="14219" width="9" style="3" customWidth="1"/>
    <col min="14220" max="14220" width="13.375" style="3" customWidth="1"/>
    <col min="14221" max="14221" width="17.125" style="3" customWidth="1"/>
    <col min="14222" max="14222" width="13.25" style="3" customWidth="1"/>
    <col min="14223" max="14223" width="17.375" style="3" customWidth="1"/>
    <col min="14224" max="14224" width="13.125" style="3" customWidth="1"/>
    <col min="14225" max="14225" width="16.5" style="3" customWidth="1"/>
    <col min="14226" max="14226" width="13.25" style="3" customWidth="1"/>
    <col min="14227" max="14227" width="17.125" style="3" customWidth="1"/>
    <col min="14228" max="14228" width="91.875" style="3" customWidth="1"/>
    <col min="14229" max="14229" width="157.375" style="3" customWidth="1"/>
    <col min="14230" max="14470" width="9" style="3"/>
    <col min="14471" max="14471" width="8.875" style="3" customWidth="1"/>
    <col min="14472" max="14472" width="72.75" style="3" customWidth="1"/>
    <col min="14473" max="14473" width="10.75" style="3" customWidth="1"/>
    <col min="14474" max="14474" width="8.625" style="3" customWidth="1"/>
    <col min="14475" max="14475" width="9" style="3" customWidth="1"/>
    <col min="14476" max="14476" width="13.375" style="3" customWidth="1"/>
    <col min="14477" max="14477" width="17.125" style="3" customWidth="1"/>
    <col min="14478" max="14478" width="13.25" style="3" customWidth="1"/>
    <col min="14479" max="14479" width="17.375" style="3" customWidth="1"/>
    <col min="14480" max="14480" width="13.125" style="3" customWidth="1"/>
    <col min="14481" max="14481" width="16.5" style="3" customWidth="1"/>
    <col min="14482" max="14482" width="13.25" style="3" customWidth="1"/>
    <col min="14483" max="14483" width="17.125" style="3" customWidth="1"/>
    <col min="14484" max="14484" width="91.875" style="3" customWidth="1"/>
    <col min="14485" max="14485" width="157.375" style="3" customWidth="1"/>
    <col min="14486" max="14726" width="9" style="3"/>
    <col min="14727" max="14727" width="8.875" style="3" customWidth="1"/>
    <col min="14728" max="14728" width="72.75" style="3" customWidth="1"/>
    <col min="14729" max="14729" width="10.75" style="3" customWidth="1"/>
    <col min="14730" max="14730" width="8.625" style="3" customWidth="1"/>
    <col min="14731" max="14731" width="9" style="3" customWidth="1"/>
    <col min="14732" max="14732" width="13.375" style="3" customWidth="1"/>
    <col min="14733" max="14733" width="17.125" style="3" customWidth="1"/>
    <col min="14734" max="14734" width="13.25" style="3" customWidth="1"/>
    <col min="14735" max="14735" width="17.375" style="3" customWidth="1"/>
    <col min="14736" max="14736" width="13.125" style="3" customWidth="1"/>
    <col min="14737" max="14737" width="16.5" style="3" customWidth="1"/>
    <col min="14738" max="14738" width="13.25" style="3" customWidth="1"/>
    <col min="14739" max="14739" width="17.125" style="3" customWidth="1"/>
    <col min="14740" max="14740" width="91.875" style="3" customWidth="1"/>
    <col min="14741" max="14741" width="157.375" style="3" customWidth="1"/>
    <col min="14742" max="14982" width="9" style="3"/>
    <col min="14983" max="14983" width="8.875" style="3" customWidth="1"/>
    <col min="14984" max="14984" width="72.75" style="3" customWidth="1"/>
    <col min="14985" max="14985" width="10.75" style="3" customWidth="1"/>
    <col min="14986" max="14986" width="8.625" style="3" customWidth="1"/>
    <col min="14987" max="14987" width="9" style="3" customWidth="1"/>
    <col min="14988" max="14988" width="13.375" style="3" customWidth="1"/>
    <col min="14989" max="14989" width="17.125" style="3" customWidth="1"/>
    <col min="14990" max="14990" width="13.25" style="3" customWidth="1"/>
    <col min="14991" max="14991" width="17.375" style="3" customWidth="1"/>
    <col min="14992" max="14992" width="13.125" style="3" customWidth="1"/>
    <col min="14993" max="14993" width="16.5" style="3" customWidth="1"/>
    <col min="14994" max="14994" width="13.25" style="3" customWidth="1"/>
    <col min="14995" max="14995" width="17.125" style="3" customWidth="1"/>
    <col min="14996" max="14996" width="91.875" style="3" customWidth="1"/>
    <col min="14997" max="14997" width="157.375" style="3" customWidth="1"/>
    <col min="14998" max="15238" width="9" style="3"/>
    <col min="15239" max="15239" width="8.875" style="3" customWidth="1"/>
    <col min="15240" max="15240" width="72.75" style="3" customWidth="1"/>
    <col min="15241" max="15241" width="10.75" style="3" customWidth="1"/>
    <col min="15242" max="15242" width="8.625" style="3" customWidth="1"/>
    <col min="15243" max="15243" width="9" style="3" customWidth="1"/>
    <col min="15244" max="15244" width="13.375" style="3" customWidth="1"/>
    <col min="15245" max="15245" width="17.125" style="3" customWidth="1"/>
    <col min="15246" max="15246" width="13.25" style="3" customWidth="1"/>
    <col min="15247" max="15247" width="17.375" style="3" customWidth="1"/>
    <col min="15248" max="15248" width="13.125" style="3" customWidth="1"/>
    <col min="15249" max="15249" width="16.5" style="3" customWidth="1"/>
    <col min="15250" max="15250" width="13.25" style="3" customWidth="1"/>
    <col min="15251" max="15251" width="17.125" style="3" customWidth="1"/>
    <col min="15252" max="15252" width="91.875" style="3" customWidth="1"/>
    <col min="15253" max="15253" width="157.375" style="3" customWidth="1"/>
    <col min="15254" max="15494" width="9" style="3"/>
    <col min="15495" max="15495" width="8.875" style="3" customWidth="1"/>
    <col min="15496" max="15496" width="72.75" style="3" customWidth="1"/>
    <col min="15497" max="15497" width="10.75" style="3" customWidth="1"/>
    <col min="15498" max="15498" width="8.625" style="3" customWidth="1"/>
    <col min="15499" max="15499" width="9" style="3" customWidth="1"/>
    <col min="15500" max="15500" width="13.375" style="3" customWidth="1"/>
    <col min="15501" max="15501" width="17.125" style="3" customWidth="1"/>
    <col min="15502" max="15502" width="13.25" style="3" customWidth="1"/>
    <col min="15503" max="15503" width="17.375" style="3" customWidth="1"/>
    <col min="15504" max="15504" width="13.125" style="3" customWidth="1"/>
    <col min="15505" max="15505" width="16.5" style="3" customWidth="1"/>
    <col min="15506" max="15506" width="13.25" style="3" customWidth="1"/>
    <col min="15507" max="15507" width="17.125" style="3" customWidth="1"/>
    <col min="15508" max="15508" width="91.875" style="3" customWidth="1"/>
    <col min="15509" max="15509" width="157.375" style="3" customWidth="1"/>
    <col min="15510" max="15750" width="9" style="3"/>
    <col min="15751" max="15751" width="8.875" style="3" customWidth="1"/>
    <col min="15752" max="15752" width="72.75" style="3" customWidth="1"/>
    <col min="15753" max="15753" width="10.75" style="3" customWidth="1"/>
    <col min="15754" max="15754" width="8.625" style="3" customWidth="1"/>
    <col min="15755" max="15755" width="9" style="3" customWidth="1"/>
    <col min="15756" max="15756" width="13.375" style="3" customWidth="1"/>
    <col min="15757" max="15757" width="17.125" style="3" customWidth="1"/>
    <col min="15758" max="15758" width="13.25" style="3" customWidth="1"/>
    <col min="15759" max="15759" width="17.375" style="3" customWidth="1"/>
    <col min="15760" max="15760" width="13.125" style="3" customWidth="1"/>
    <col min="15761" max="15761" width="16.5" style="3" customWidth="1"/>
    <col min="15762" max="15762" width="13.25" style="3" customWidth="1"/>
    <col min="15763" max="15763" width="17.125" style="3" customWidth="1"/>
    <col min="15764" max="15764" width="91.875" style="3" customWidth="1"/>
    <col min="15765" max="15765" width="157.375" style="3" customWidth="1"/>
    <col min="15766" max="16006" width="9" style="3"/>
    <col min="16007" max="16007" width="8.875" style="3" customWidth="1"/>
    <col min="16008" max="16008" width="72.75" style="3" customWidth="1"/>
    <col min="16009" max="16009" width="10.75" style="3" customWidth="1"/>
    <col min="16010" max="16010" width="8.625" style="3" customWidth="1"/>
    <col min="16011" max="16011" width="9" style="3" customWidth="1"/>
    <col min="16012" max="16012" width="13.375" style="3" customWidth="1"/>
    <col min="16013" max="16013" width="17.125" style="3" customWidth="1"/>
    <col min="16014" max="16014" width="13.25" style="3" customWidth="1"/>
    <col min="16015" max="16015" width="17.375" style="3" customWidth="1"/>
    <col min="16016" max="16016" width="13.125" style="3" customWidth="1"/>
    <col min="16017" max="16017" width="16.5" style="3" customWidth="1"/>
    <col min="16018" max="16018" width="13.25" style="3" customWidth="1"/>
    <col min="16019" max="16019" width="17.125" style="3" customWidth="1"/>
    <col min="16020" max="16020" width="91.875" style="3" customWidth="1"/>
    <col min="16021" max="16021" width="157.375" style="3" customWidth="1"/>
    <col min="16022" max="16384" width="9" style="3"/>
  </cols>
  <sheetData>
    <row r="1" spans="1:9" ht="18.75" customHeight="1" x14ac:dyDescent="0.25">
      <c r="A1" s="9"/>
      <c r="B1" s="9"/>
      <c r="C1" s="9"/>
      <c r="D1" s="9"/>
      <c r="E1" s="9"/>
      <c r="F1" s="9"/>
      <c r="G1" s="9"/>
      <c r="H1" s="9"/>
      <c r="I1" s="23" t="s">
        <v>73</v>
      </c>
    </row>
    <row r="2" spans="1:9" ht="21.75" customHeight="1" x14ac:dyDescent="0.3">
      <c r="A2" s="9"/>
      <c r="B2" s="9"/>
      <c r="C2" s="9"/>
      <c r="D2" s="9"/>
      <c r="E2" s="9"/>
      <c r="F2" s="9"/>
      <c r="G2" s="9"/>
      <c r="H2" s="9"/>
      <c r="I2" s="4" t="s">
        <v>86</v>
      </c>
    </row>
    <row r="3" spans="1:9" ht="18.75" x14ac:dyDescent="0.3">
      <c r="A3" s="9"/>
      <c r="B3" s="9"/>
      <c r="C3" s="9"/>
      <c r="D3" s="9"/>
      <c r="E3" s="9"/>
      <c r="F3" s="9"/>
      <c r="G3" s="9"/>
      <c r="H3" s="9"/>
      <c r="I3" s="4"/>
    </row>
    <row r="4" spans="1:9" ht="20.25" customHeight="1" x14ac:dyDescent="0.25">
      <c r="A4" s="36" t="s">
        <v>2</v>
      </c>
      <c r="B4" s="36"/>
      <c r="C4" s="36"/>
      <c r="D4" s="36"/>
      <c r="E4" s="36"/>
      <c r="F4" s="36"/>
      <c r="G4" s="36"/>
      <c r="H4" s="36"/>
      <c r="I4" s="36"/>
    </row>
    <row r="5" spans="1:9" ht="15.75" customHeight="1" x14ac:dyDescent="0.25">
      <c r="A5" s="37" t="s">
        <v>69</v>
      </c>
      <c r="B5" s="37"/>
      <c r="C5" s="37"/>
      <c r="D5" s="37"/>
      <c r="E5" s="37"/>
      <c r="F5" s="37"/>
      <c r="G5" s="37"/>
      <c r="H5" s="37"/>
      <c r="I5" s="37"/>
    </row>
    <row r="6" spans="1:9" ht="17.25" customHeight="1" x14ac:dyDescent="0.25">
      <c r="A6" s="41"/>
      <c r="B6" s="41"/>
      <c r="C6" s="41"/>
      <c r="D6" s="41"/>
      <c r="E6" s="41"/>
      <c r="F6" s="41"/>
      <c r="G6" s="41"/>
      <c r="H6" s="41"/>
      <c r="I6" s="41"/>
    </row>
    <row r="7" spans="1:9" ht="21.75" customHeight="1" x14ac:dyDescent="0.25">
      <c r="A7" s="39" t="s">
        <v>74</v>
      </c>
      <c r="B7" s="39"/>
      <c r="C7" s="39"/>
      <c r="D7" s="39"/>
      <c r="E7" s="39"/>
      <c r="F7" s="39"/>
      <c r="G7" s="39"/>
      <c r="H7" s="39"/>
      <c r="I7" s="39"/>
    </row>
    <row r="8" spans="1:9" x14ac:dyDescent="0.25">
      <c r="A8" s="40" t="s">
        <v>3</v>
      </c>
      <c r="B8" s="40"/>
      <c r="C8" s="40"/>
      <c r="D8" s="40"/>
      <c r="E8" s="40"/>
      <c r="F8" s="40"/>
      <c r="G8" s="40"/>
      <c r="H8" s="40"/>
      <c r="I8" s="40"/>
    </row>
    <row r="9" spans="1:9" ht="18" customHeight="1" x14ac:dyDescent="0.25">
      <c r="A9" s="38" t="s">
        <v>72</v>
      </c>
      <c r="B9" s="38"/>
      <c r="C9" s="38"/>
      <c r="D9" s="38"/>
      <c r="E9" s="38"/>
      <c r="F9" s="38"/>
      <c r="G9" s="38"/>
      <c r="H9" s="38"/>
      <c r="I9" s="38"/>
    </row>
    <row r="10" spans="1:9" x14ac:dyDescent="0.25">
      <c r="A10" s="35" t="s">
        <v>45</v>
      </c>
      <c r="B10" s="35"/>
      <c r="C10" s="35"/>
      <c r="D10" s="35"/>
      <c r="E10" s="35"/>
      <c r="F10" s="35"/>
      <c r="G10" s="35"/>
      <c r="H10" s="35"/>
      <c r="I10" s="35"/>
    </row>
    <row r="11" spans="1:9" x14ac:dyDescent="0.25">
      <c r="A11" s="11"/>
      <c r="B11" s="11"/>
      <c r="C11" s="11"/>
      <c r="D11" s="11"/>
      <c r="E11" s="11"/>
      <c r="F11" s="11"/>
      <c r="G11" s="11"/>
      <c r="H11" s="11"/>
      <c r="I11" s="12" t="s">
        <v>46</v>
      </c>
    </row>
    <row r="12" spans="1:9" ht="33" customHeight="1" x14ac:dyDescent="0.25">
      <c r="A12" s="33" t="s">
        <v>4</v>
      </c>
      <c r="B12" s="34" t="s">
        <v>5</v>
      </c>
      <c r="C12" s="22" t="s">
        <v>76</v>
      </c>
      <c r="D12" s="22" t="s">
        <v>80</v>
      </c>
      <c r="E12" s="18" t="s">
        <v>81</v>
      </c>
      <c r="F12" s="18" t="s">
        <v>82</v>
      </c>
      <c r="G12" s="18" t="s">
        <v>83</v>
      </c>
      <c r="H12" s="18" t="s">
        <v>84</v>
      </c>
      <c r="I12" s="18" t="s">
        <v>44</v>
      </c>
    </row>
    <row r="13" spans="1:9" x14ac:dyDescent="0.25">
      <c r="A13" s="33"/>
      <c r="B13" s="34"/>
      <c r="C13" s="42" t="s">
        <v>1</v>
      </c>
      <c r="D13" s="43"/>
      <c r="E13" s="43"/>
      <c r="F13" s="43"/>
      <c r="G13" s="43"/>
      <c r="H13" s="44"/>
      <c r="I13" s="19" t="s">
        <v>0</v>
      </c>
    </row>
    <row r="14" spans="1:9" x14ac:dyDescent="0.25">
      <c r="A14" s="20">
        <v>1</v>
      </c>
      <c r="B14" s="21">
        <v>2</v>
      </c>
      <c r="C14" s="24" t="s">
        <v>52</v>
      </c>
      <c r="D14" s="24" t="s">
        <v>53</v>
      </c>
      <c r="E14" s="24" t="s">
        <v>77</v>
      </c>
      <c r="F14" s="24" t="s">
        <v>78</v>
      </c>
      <c r="G14" s="24" t="s">
        <v>79</v>
      </c>
      <c r="H14" s="24" t="s">
        <v>85</v>
      </c>
      <c r="I14" s="20" t="s">
        <v>54</v>
      </c>
    </row>
    <row r="15" spans="1:9" ht="22.5" customHeight="1" x14ac:dyDescent="0.25">
      <c r="A15" s="32" t="s">
        <v>21</v>
      </c>
      <c r="B15" s="32"/>
      <c r="C15" s="25">
        <f t="shared" ref="C15" si="0">C16+C34</f>
        <v>499.5</v>
      </c>
      <c r="D15" s="25">
        <f>D16+D34</f>
        <v>800.67937000000006</v>
      </c>
      <c r="E15" s="25">
        <f>E16+E34</f>
        <v>485.10399999999998</v>
      </c>
      <c r="F15" s="25">
        <f t="shared" ref="F15:G15" si="1">F16+F34</f>
        <v>606.05200000000002</v>
      </c>
      <c r="G15" s="25">
        <f t="shared" si="1"/>
        <v>615.03899999999999</v>
      </c>
      <c r="H15" s="25">
        <f t="shared" ref="H15" si="2">H16+H34</f>
        <v>652.923</v>
      </c>
      <c r="I15" s="26">
        <f>SUM(C15:H15)</f>
        <v>3659.2973700000002</v>
      </c>
    </row>
    <row r="16" spans="1:9" x14ac:dyDescent="0.25">
      <c r="A16" s="27" t="s">
        <v>6</v>
      </c>
      <c r="B16" s="5" t="s">
        <v>61</v>
      </c>
      <c r="C16" s="25">
        <f>C17+C25+C31+C32</f>
        <v>499.5</v>
      </c>
      <c r="D16" s="25">
        <f t="shared" ref="D16" si="3">D17+D25+D31+D32</f>
        <v>532.59937000000002</v>
      </c>
      <c r="E16" s="25">
        <f>E17+E25+E31+E32</f>
        <v>485.10399999999998</v>
      </c>
      <c r="F16" s="25">
        <f t="shared" ref="F16" si="4">F17+F25+F31+F32</f>
        <v>606.05200000000002</v>
      </c>
      <c r="G16" s="25">
        <f t="shared" ref="G16:H16" si="5">G17+G25+G31+G32</f>
        <v>615.03899999999999</v>
      </c>
      <c r="H16" s="25">
        <f t="shared" si="5"/>
        <v>652.923</v>
      </c>
      <c r="I16" s="26">
        <f>SUM(C16:H16)</f>
        <v>3391.2173699999994</v>
      </c>
    </row>
    <row r="17" spans="1:9" x14ac:dyDescent="0.25">
      <c r="A17" s="27" t="s">
        <v>7</v>
      </c>
      <c r="B17" s="6" t="s">
        <v>22</v>
      </c>
      <c r="C17" s="25">
        <f t="shared" ref="C17:D17" si="6">C18+C24</f>
        <v>145.44900000000001</v>
      </c>
      <c r="D17" s="25">
        <f t="shared" si="6"/>
        <v>133.41200000000001</v>
      </c>
      <c r="E17" s="25">
        <f>E18+E24</f>
        <v>105.32899999999999</v>
      </c>
      <c r="F17" s="25">
        <f t="shared" ref="F17:G17" si="7">F18+F24</f>
        <v>209.37900000000002</v>
      </c>
      <c r="G17" s="25">
        <f t="shared" si="7"/>
        <v>200.773</v>
      </c>
      <c r="H17" s="25">
        <f t="shared" ref="H17" si="8">H18+H24</f>
        <v>206.57900000000001</v>
      </c>
      <c r="I17" s="26">
        <f t="shared" ref="I17:I24" si="9">SUM(C17:H17)</f>
        <v>1000.921</v>
      </c>
    </row>
    <row r="18" spans="1:9" x14ac:dyDescent="0.25">
      <c r="A18" s="27" t="s">
        <v>8</v>
      </c>
      <c r="B18" s="7" t="s">
        <v>55</v>
      </c>
      <c r="C18" s="26">
        <v>145.44900000000001</v>
      </c>
      <c r="D18" s="26">
        <f>100.313+33.099</f>
        <v>133.41200000000001</v>
      </c>
      <c r="E18" s="28">
        <f>105.329</f>
        <v>105.32899999999999</v>
      </c>
      <c r="F18" s="28">
        <f>110.595+98.784</f>
        <v>209.37900000000002</v>
      </c>
      <c r="G18" s="28">
        <f>116.125+84.648</f>
        <v>200.773</v>
      </c>
      <c r="H18" s="28">
        <f>121.931+84.648</f>
        <v>206.57900000000001</v>
      </c>
      <c r="I18" s="26">
        <f t="shared" si="9"/>
        <v>1000.921</v>
      </c>
    </row>
    <row r="19" spans="1:9" ht="31.5" x14ac:dyDescent="0.25">
      <c r="A19" s="27" t="s">
        <v>23</v>
      </c>
      <c r="B19" s="7" t="s">
        <v>70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6">
        <f t="shared" si="9"/>
        <v>0</v>
      </c>
    </row>
    <row r="20" spans="1:9" ht="18.75" customHeight="1" x14ac:dyDescent="0.25">
      <c r="A20" s="27" t="s">
        <v>9</v>
      </c>
      <c r="B20" s="7" t="s">
        <v>47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6">
        <f t="shared" si="9"/>
        <v>0</v>
      </c>
    </row>
    <row r="21" spans="1:9" ht="19.5" customHeight="1" x14ac:dyDescent="0.25">
      <c r="A21" s="27" t="s">
        <v>10</v>
      </c>
      <c r="B21" s="7" t="s">
        <v>66</v>
      </c>
      <c r="C21" s="25">
        <v>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6">
        <f t="shared" si="9"/>
        <v>0</v>
      </c>
    </row>
    <row r="22" spans="1:9" ht="31.5" x14ac:dyDescent="0.25">
      <c r="A22" s="27" t="s">
        <v>24</v>
      </c>
      <c r="B22" s="8" t="s">
        <v>56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6">
        <f t="shared" si="9"/>
        <v>0</v>
      </c>
    </row>
    <row r="23" spans="1:9" x14ac:dyDescent="0.25">
      <c r="A23" s="27" t="s">
        <v>25</v>
      </c>
      <c r="B23" s="8" t="s">
        <v>57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6">
        <f t="shared" si="9"/>
        <v>0</v>
      </c>
    </row>
    <row r="24" spans="1:9" x14ac:dyDescent="0.25">
      <c r="A24" s="27" t="s">
        <v>11</v>
      </c>
      <c r="B24" s="7" t="s">
        <v>75</v>
      </c>
      <c r="C24" s="25">
        <v>0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6">
        <f t="shared" si="9"/>
        <v>0</v>
      </c>
    </row>
    <row r="25" spans="1:9" x14ac:dyDescent="0.25">
      <c r="A25" s="27" t="s">
        <v>12</v>
      </c>
      <c r="B25" s="7" t="s">
        <v>62</v>
      </c>
      <c r="C25" s="25">
        <f t="shared" ref="C25:D25" si="10">C26+C28+C29</f>
        <v>354.05099999999999</v>
      </c>
      <c r="D25" s="25">
        <f t="shared" si="10"/>
        <v>399.18736999999999</v>
      </c>
      <c r="E25" s="25">
        <f>E26+E28+E29</f>
        <v>379.77499999999998</v>
      </c>
      <c r="F25" s="25">
        <f>F26+F28+F29</f>
        <v>396.673</v>
      </c>
      <c r="G25" s="25">
        <f t="shared" ref="G25:H25" si="11">G26+G28+G29</f>
        <v>414.26600000000002</v>
      </c>
      <c r="H25" s="25">
        <f t="shared" si="11"/>
        <v>446.34399999999999</v>
      </c>
      <c r="I25" s="26">
        <f>SUM(C25:H25)</f>
        <v>2390.29637</v>
      </c>
    </row>
    <row r="26" spans="1:9" x14ac:dyDescent="0.25">
      <c r="A26" s="27" t="s">
        <v>26</v>
      </c>
      <c r="B26" s="7" t="s">
        <v>58</v>
      </c>
      <c r="C26" s="26">
        <f>354.051</f>
        <v>354.05099999999999</v>
      </c>
      <c r="D26" s="26">
        <v>399.18736999999999</v>
      </c>
      <c r="E26" s="28">
        <v>379.77499999999998</v>
      </c>
      <c r="F26" s="28">
        <v>396.673</v>
      </c>
      <c r="G26" s="28">
        <v>414.26600000000002</v>
      </c>
      <c r="H26" s="28">
        <v>446.34399999999999</v>
      </c>
      <c r="I26" s="26">
        <f>SUM(C26:H26)</f>
        <v>2390.29637</v>
      </c>
    </row>
    <row r="27" spans="1:9" x14ac:dyDescent="0.25">
      <c r="A27" s="27" t="s">
        <v>27</v>
      </c>
      <c r="B27" s="8" t="s">
        <v>71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6">
        <f t="shared" ref="I27:I45" si="12">SUM(C27:H27)</f>
        <v>0</v>
      </c>
    </row>
    <row r="28" spans="1:9" x14ac:dyDescent="0.25">
      <c r="A28" s="27" t="s">
        <v>28</v>
      </c>
      <c r="B28" s="7" t="s">
        <v>29</v>
      </c>
      <c r="C28" s="25">
        <v>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6">
        <f t="shared" si="12"/>
        <v>0</v>
      </c>
    </row>
    <row r="29" spans="1:9" x14ac:dyDescent="0.25">
      <c r="A29" s="27" t="s">
        <v>30</v>
      </c>
      <c r="B29" s="7" t="s">
        <v>48</v>
      </c>
      <c r="C29" s="25">
        <f>C30</f>
        <v>0</v>
      </c>
      <c r="D29" s="25">
        <f>D30</f>
        <v>0</v>
      </c>
      <c r="E29" s="25">
        <f>E30</f>
        <v>0</v>
      </c>
      <c r="F29" s="25">
        <f t="shared" ref="F29:H29" si="13">F30</f>
        <v>0</v>
      </c>
      <c r="G29" s="25">
        <f t="shared" si="13"/>
        <v>0</v>
      </c>
      <c r="H29" s="25">
        <f t="shared" si="13"/>
        <v>0</v>
      </c>
      <c r="I29" s="26">
        <f t="shared" si="12"/>
        <v>0</v>
      </c>
    </row>
    <row r="30" spans="1:9" x14ac:dyDescent="0.25">
      <c r="A30" s="27" t="s">
        <v>31</v>
      </c>
      <c r="B30" s="8" t="s">
        <v>71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6">
        <f t="shared" si="12"/>
        <v>0</v>
      </c>
    </row>
    <row r="31" spans="1:9" x14ac:dyDescent="0.25">
      <c r="A31" s="27" t="s">
        <v>32</v>
      </c>
      <c r="B31" s="6" t="s">
        <v>49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6">
        <f t="shared" si="12"/>
        <v>0</v>
      </c>
    </row>
    <row r="32" spans="1:9" x14ac:dyDescent="0.25">
      <c r="A32" s="27" t="s">
        <v>33</v>
      </c>
      <c r="B32" s="6" t="s">
        <v>34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6">
        <f t="shared" si="12"/>
        <v>0</v>
      </c>
    </row>
    <row r="33" spans="1:9" x14ac:dyDescent="0.25">
      <c r="A33" s="27" t="s">
        <v>35</v>
      </c>
      <c r="B33" s="7" t="s">
        <v>59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6">
        <f t="shared" si="12"/>
        <v>0</v>
      </c>
    </row>
    <row r="34" spans="1:9" x14ac:dyDescent="0.25">
      <c r="A34" s="27" t="s">
        <v>13</v>
      </c>
      <c r="B34" s="5" t="s">
        <v>60</v>
      </c>
      <c r="C34" s="30">
        <f>C44</f>
        <v>0</v>
      </c>
      <c r="D34" s="30">
        <f>D35</f>
        <v>268.08</v>
      </c>
      <c r="E34" s="30">
        <f t="shared" ref="E34:G34" si="14">E44</f>
        <v>0</v>
      </c>
      <c r="F34" s="30">
        <v>0</v>
      </c>
      <c r="G34" s="30">
        <f t="shared" si="14"/>
        <v>0</v>
      </c>
      <c r="H34" s="30">
        <f t="shared" ref="H34" si="15">H44</f>
        <v>0</v>
      </c>
      <c r="I34" s="26">
        <f t="shared" si="12"/>
        <v>268.08</v>
      </c>
    </row>
    <row r="35" spans="1:9" x14ac:dyDescent="0.25">
      <c r="A35" s="27" t="s">
        <v>14</v>
      </c>
      <c r="B35" s="6" t="s">
        <v>36</v>
      </c>
      <c r="C35" s="25">
        <v>0</v>
      </c>
      <c r="D35" s="25">
        <f>123.008+35+63.074+32.862+14.136</f>
        <v>268.08</v>
      </c>
      <c r="E35" s="25">
        <v>0</v>
      </c>
      <c r="F35" s="25">
        <v>0</v>
      </c>
      <c r="G35" s="25">
        <v>0</v>
      </c>
      <c r="H35" s="25">
        <v>0</v>
      </c>
      <c r="I35" s="26">
        <f t="shared" si="12"/>
        <v>268.08</v>
      </c>
    </row>
    <row r="36" spans="1:9" x14ac:dyDescent="0.25">
      <c r="A36" s="27" t="s">
        <v>15</v>
      </c>
      <c r="B36" s="6" t="s">
        <v>37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6">
        <f t="shared" si="12"/>
        <v>0</v>
      </c>
    </row>
    <row r="37" spans="1:9" x14ac:dyDescent="0.25">
      <c r="A37" s="27" t="s">
        <v>16</v>
      </c>
      <c r="B37" s="6" t="s">
        <v>38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6">
        <f t="shared" si="12"/>
        <v>0</v>
      </c>
    </row>
    <row r="38" spans="1:9" x14ac:dyDescent="0.25">
      <c r="A38" s="27" t="s">
        <v>17</v>
      </c>
      <c r="B38" s="6" t="s">
        <v>39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6">
        <f t="shared" si="12"/>
        <v>0</v>
      </c>
    </row>
    <row r="39" spans="1:9" x14ac:dyDescent="0.25">
      <c r="A39" s="27" t="s">
        <v>18</v>
      </c>
      <c r="B39" s="6" t="s">
        <v>63</v>
      </c>
      <c r="C39" s="25">
        <v>0</v>
      </c>
      <c r="D39" s="25">
        <v>0</v>
      </c>
      <c r="E39" s="25">
        <f t="shared" ref="E39:E40" si="16">E40</f>
        <v>0</v>
      </c>
      <c r="F39" s="25">
        <v>0</v>
      </c>
      <c r="G39" s="25">
        <v>0</v>
      </c>
      <c r="H39" s="25">
        <v>0</v>
      </c>
      <c r="I39" s="26">
        <f t="shared" si="12"/>
        <v>0</v>
      </c>
    </row>
    <row r="40" spans="1:9" x14ac:dyDescent="0.25">
      <c r="A40" s="27" t="s">
        <v>40</v>
      </c>
      <c r="B40" s="7" t="s">
        <v>64</v>
      </c>
      <c r="C40" s="25">
        <v>0</v>
      </c>
      <c r="D40" s="25">
        <v>0</v>
      </c>
      <c r="E40" s="25">
        <f t="shared" si="16"/>
        <v>0</v>
      </c>
      <c r="F40" s="25">
        <v>0</v>
      </c>
      <c r="G40" s="25">
        <v>0</v>
      </c>
      <c r="H40" s="25">
        <v>0</v>
      </c>
      <c r="I40" s="26">
        <f t="shared" si="12"/>
        <v>0</v>
      </c>
    </row>
    <row r="41" spans="1:9" ht="20.25" customHeight="1" x14ac:dyDescent="0.25">
      <c r="A41" s="27" t="s">
        <v>50</v>
      </c>
      <c r="B41" s="8" t="s">
        <v>67</v>
      </c>
      <c r="C41" s="25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6">
        <f t="shared" si="12"/>
        <v>0</v>
      </c>
    </row>
    <row r="42" spans="1:9" ht="31.5" x14ac:dyDescent="0.25">
      <c r="A42" s="27" t="s">
        <v>41</v>
      </c>
      <c r="B42" s="7" t="s">
        <v>65</v>
      </c>
      <c r="C42" s="25">
        <v>0</v>
      </c>
      <c r="D42" s="25">
        <f>D43</f>
        <v>0</v>
      </c>
      <c r="E42" s="25">
        <f>E43</f>
        <v>0</v>
      </c>
      <c r="F42" s="25">
        <f t="shared" ref="F42" si="17">F43</f>
        <v>0</v>
      </c>
      <c r="G42" s="25">
        <v>0</v>
      </c>
      <c r="H42" s="25">
        <v>0</v>
      </c>
      <c r="I42" s="26">
        <f t="shared" si="12"/>
        <v>0</v>
      </c>
    </row>
    <row r="43" spans="1:9" ht="31.5" x14ac:dyDescent="0.25">
      <c r="A43" s="27" t="s">
        <v>51</v>
      </c>
      <c r="B43" s="8" t="s">
        <v>68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6">
        <f t="shared" si="12"/>
        <v>0</v>
      </c>
    </row>
    <row r="44" spans="1:9" x14ac:dyDescent="0.25">
      <c r="A44" s="27" t="s">
        <v>19</v>
      </c>
      <c r="B44" s="6" t="s">
        <v>42</v>
      </c>
      <c r="C44" s="31">
        <v>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6">
        <f t="shared" si="12"/>
        <v>0</v>
      </c>
    </row>
    <row r="45" spans="1:9" x14ac:dyDescent="0.25">
      <c r="A45" s="27" t="s">
        <v>20</v>
      </c>
      <c r="B45" s="6" t="s">
        <v>43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6">
        <f t="shared" si="12"/>
        <v>0</v>
      </c>
    </row>
    <row r="46" spans="1:9" x14ac:dyDescent="0.25">
      <c r="A46" s="14"/>
      <c r="B46" s="15"/>
      <c r="C46" s="15"/>
      <c r="D46" s="15"/>
      <c r="E46" s="15"/>
      <c r="F46" s="15"/>
      <c r="G46" s="15"/>
      <c r="H46" s="15"/>
      <c r="I46" s="15"/>
    </row>
    <row r="47" spans="1:9" x14ac:dyDescent="0.25">
      <c r="A47" s="13"/>
      <c r="B47" s="13"/>
      <c r="C47" s="13"/>
      <c r="D47" s="13"/>
      <c r="E47" s="13"/>
      <c r="F47" s="13"/>
      <c r="G47" s="13"/>
      <c r="H47" s="13"/>
      <c r="I47" s="13"/>
    </row>
    <row r="48" spans="1:9" x14ac:dyDescent="0.25">
      <c r="A48" s="13"/>
      <c r="B48" s="13"/>
      <c r="C48" s="13"/>
      <c r="D48" s="13"/>
      <c r="E48" s="13"/>
      <c r="F48" s="13"/>
      <c r="G48" s="13"/>
      <c r="H48" s="13"/>
      <c r="I48" s="13"/>
    </row>
    <row r="49" spans="1:9" x14ac:dyDescent="0.25">
      <c r="A49" s="16"/>
      <c r="B49" s="16"/>
      <c r="C49" s="16"/>
      <c r="D49" s="16"/>
      <c r="E49" s="16"/>
      <c r="F49" s="16"/>
      <c r="G49" s="16"/>
      <c r="H49" s="16"/>
      <c r="I49" s="16"/>
    </row>
    <row r="50" spans="1:9" x14ac:dyDescent="0.25">
      <c r="A50" s="16"/>
      <c r="B50" s="16"/>
      <c r="C50" s="16"/>
      <c r="D50" s="16"/>
      <c r="E50" s="16"/>
      <c r="F50" s="16"/>
      <c r="G50" s="16"/>
      <c r="H50" s="16"/>
      <c r="I50" s="16"/>
    </row>
    <row r="51" spans="1:9" x14ac:dyDescent="0.25">
      <c r="A51" s="10"/>
      <c r="B51" s="10"/>
      <c r="C51" s="10"/>
      <c r="D51" s="10"/>
      <c r="E51" s="10"/>
      <c r="F51" s="10"/>
      <c r="G51" s="10"/>
      <c r="H51" s="10"/>
      <c r="I51" s="10"/>
    </row>
    <row r="52" spans="1:9" x14ac:dyDescent="0.25">
      <c r="A52" s="17"/>
      <c r="B52" s="17"/>
      <c r="C52" s="17"/>
      <c r="D52" s="17"/>
      <c r="E52" s="17"/>
      <c r="F52" s="17"/>
      <c r="G52" s="17"/>
      <c r="H52" s="17"/>
      <c r="I52" s="17"/>
    </row>
    <row r="53" spans="1:9" x14ac:dyDescent="0.25">
      <c r="A53" s="14"/>
      <c r="B53" s="15"/>
      <c r="C53" s="15"/>
      <c r="D53" s="15"/>
      <c r="E53" s="15"/>
      <c r="F53" s="15"/>
      <c r="G53" s="15"/>
      <c r="H53" s="15"/>
      <c r="I53" s="15"/>
    </row>
  </sheetData>
  <mergeCells count="11">
    <mergeCell ref="A15:B15"/>
    <mergeCell ref="A12:A13"/>
    <mergeCell ref="B12:B13"/>
    <mergeCell ref="A10:I10"/>
    <mergeCell ref="A4:I4"/>
    <mergeCell ref="A5:I5"/>
    <mergeCell ref="A9:I9"/>
    <mergeCell ref="A7:I7"/>
    <mergeCell ref="A8:I8"/>
    <mergeCell ref="A6:I6"/>
    <mergeCell ref="C13:H13"/>
  </mergeCells>
  <phoneticPr fontId="52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48" orientation="portrait" r:id="rId1"/>
  <headerFooter>
    <oddHeader>&amp;C&amp;P</oddHeader>
  </headerFooter>
  <rowBreaks count="1" manualBreakCount="1">
    <brk id="53" max="6" man="1"/>
  </rowBreaks>
  <ignoredErrors>
    <ignoredError sqref="I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</vt:lpstr>
      <vt:lpstr>'11'!Область_печати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Лиморенко Анна Игоревна</dc:creator>
  <cp:lastModifiedBy>Татьяна Александровна Денисова</cp:lastModifiedBy>
  <cp:lastPrinted>2017-07-05T10:48:33Z</cp:lastPrinted>
  <dcterms:created xsi:type="dcterms:W3CDTF">2009-07-27T10:10:26Z</dcterms:created>
  <dcterms:modified xsi:type="dcterms:W3CDTF">2024-11-27T08:55:36Z</dcterms:modified>
</cp:coreProperties>
</file>