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29 в Министерство\Паспорта объектов\"/>
    </mc:Choice>
  </mc:AlternateContent>
  <xr:revisionPtr revIDLastSave="0" documentId="13_ncr:1_{476D2C1F-7476-40D6-97F8-7D4023423DE5}" xr6:coauthVersionLast="47" xr6:coauthVersionMax="47" xr10:uidLastSave="{00000000-0000-0000-0000-000000000000}"/>
  <bookViews>
    <workbookView xWindow="-120" yWindow="-120" windowWidth="29040" windowHeight="1584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ввод'!$A$1:$Q$64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6" i="7" l="1"/>
  <c r="E46" i="7"/>
  <c r="K45" i="7"/>
  <c r="K46" i="7"/>
  <c r="F45" i="7" l="1"/>
  <c r="G45" i="7"/>
  <c r="H45" i="7"/>
  <c r="I45" i="7"/>
  <c r="J45" i="7"/>
  <c r="A15" i="5"/>
  <c r="A12" i="5"/>
  <c r="A9" i="5"/>
  <c r="A5" i="5"/>
  <c r="A15" i="16"/>
  <c r="A12" i="16"/>
  <c r="A9" i="16"/>
  <c r="A5" i="16"/>
  <c r="A15" i="19"/>
  <c r="A12" i="19"/>
  <c r="A9" i="19"/>
  <c r="A5" i="19"/>
  <c r="A15" i="10"/>
  <c r="A12" i="10"/>
  <c r="A9" i="10"/>
  <c r="A5" i="10"/>
  <c r="A14" i="17"/>
  <c r="A11" i="17"/>
  <c r="A8" i="17"/>
  <c r="A4" i="17"/>
  <c r="C23" i="6"/>
  <c r="A23" i="6"/>
  <c r="A24" i="6" s="1"/>
  <c r="A25" i="6" s="1"/>
  <c r="A26" i="6" s="1"/>
  <c r="A27" i="6" s="1"/>
  <c r="A28" i="6" s="1"/>
  <c r="A29" i="6" s="1"/>
  <c r="A30" i="6" s="1"/>
  <c r="A15" i="6"/>
  <c r="A12" i="6"/>
  <c r="A9" i="6"/>
  <c r="A5" i="6"/>
  <c r="A5" i="14"/>
  <c r="A16" i="13"/>
  <c r="A13" i="13"/>
  <c r="A10" i="13"/>
  <c r="A6" i="13"/>
  <c r="A14" i="12"/>
  <c r="A11" i="12"/>
  <c r="A8" i="12"/>
  <c r="A4" i="12"/>
  <c r="A23" i="7"/>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E45" i="7" l="1"/>
  <c r="C22" i="6"/>
  <c r="C2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limorenko_ai</author>
  </authors>
  <commentList>
    <comment ref="K46" authorId="0" shapeId="0" xr:uid="{F44351E2-B6D1-4D5D-B9C8-5799150BD7F3}">
      <text>
        <r>
          <rPr>
            <b/>
            <sz val="9"/>
            <color indexed="81"/>
            <rFont val="Tahoma"/>
            <family val="2"/>
            <charset val="204"/>
          </rPr>
          <t>limorenko_ai:</t>
        </r>
        <r>
          <rPr>
            <sz val="9"/>
            <color indexed="81"/>
            <rFont val="Tahoma"/>
            <family val="2"/>
            <charset val="204"/>
          </rPr>
          <t xml:space="preserve">
кредит</t>
        </r>
      </text>
    </comment>
  </commentList>
</comments>
</file>

<file path=xl/sharedStrings.xml><?xml version="1.0" encoding="utf-8"?>
<sst xmlns="http://schemas.openxmlformats.org/spreadsheetml/2006/main" count="2001" uniqueCount="517">
  <si>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</si>
  <si>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</si>
  <si>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</si>
  <si>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</si>
  <si>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</si>
  <si>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</si>
  <si>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</si>
  <si>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</si>
  <si>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</si>
  <si>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</si>
  <si>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</si>
  <si>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</si>
  <si>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</si>
  <si>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</si>
  <si>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</si>
  <si>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</si>
  <si>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</si>
  <si>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</si>
  <si>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</si>
  <si>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</si>
  <si>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</si>
  <si>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</si>
  <si>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</si>
  <si>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</si>
  <si>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</si>
  <si>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</si>
  <si>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</si>
  <si>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</si>
  <si>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</si>
  <si>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</si>
  <si>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</si>
  <si>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</si>
  <si>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</si>
  <si>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</si>
  <si>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</si>
  <si>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</si>
  <si>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</si>
  <si>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</si>
  <si>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</si>
  <si>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</si>
  <si>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</si>
  <si>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</si>
  <si>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</si>
  <si>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</si>
  <si>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</si>
  <si>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</si>
  <si>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</si>
  <si>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</si>
  <si>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</si>
  <si>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</si>
  <si>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</si>
  <si>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</si>
  <si>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</si>
  <si>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</si>
  <si>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</si>
  <si>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</si>
  <si>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</si>
  <si>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</si>
  <si>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</si>
  <si>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</si>
  <si>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</si>
  <si>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</si>
  <si>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</si>
  <si>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</si>
  <si>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</si>
  <si>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</si>
  <si>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</si>
  <si>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</si>
  <si>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</si>
  <si>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</si>
  <si>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</si>
  <si>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</si>
  <si>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</si>
  <si>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</si>
  <si>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</si>
  <si>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</si>
  <si>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</si>
  <si>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</si>
  <si>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</si>
  <si>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</si>
  <si>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</si>
  <si>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</si>
  <si>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</si>
  <si>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</si>
  <si>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</si>
  <si>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</si>
  <si>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</si>
  <si>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</si>
  <si>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</si>
  <si>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</si>
  <si>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</si>
  <si>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</si>
  <si>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</si>
  <si>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</si>
  <si>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</si>
  <si>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</si>
  <si>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</si>
  <si>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</si>
  <si>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</si>
  <si>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</si>
  <si>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</si>
  <si>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</si>
  <si>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</si>
  <si>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</si>
  <si>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</si>
  <si>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</si>
  <si>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</si>
  <si>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</si>
  <si>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</si>
  <si>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</si>
  <si>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</si>
  <si>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</si>
  <si>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</si>
  <si>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</si>
  <si>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</si>
  <si>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</si>
  <si>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</si>
  <si>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</si>
  <si>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</si>
  <si>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</si>
  <si>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</si>
  <si>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</si>
  <si>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</si>
  <si>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</si>
  <si>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</si>
  <si>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</si>
  <si>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</si>
  <si>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</si>
  <si>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</si>
  <si>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</si>
  <si>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</si>
  <si>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</si>
  <si>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</si>
  <si>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</si>
  <si>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</si>
  <si>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</si>
  <si>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</si>
  <si>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</si>
  <si>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</si>
  <si>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</si>
  <si>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</si>
  <si>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</si>
  <si>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</si>
  <si>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</si>
  <si>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</si>
  <si>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</si>
  <si>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</si>
  <si>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</si>
  <si>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</si>
  <si>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</si>
  <si>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</si>
  <si>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</si>
  <si>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</si>
  <si>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</si>
  <si>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</si>
  <si>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</si>
  <si>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</si>
  <si>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</si>
  <si>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</si>
  <si>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</si>
  <si>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</si>
  <si>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</si>
  <si>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</si>
  <si>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</si>
  <si>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</si>
  <si>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</si>
  <si>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</si>
  <si>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</si>
  <si>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</si>
  <si>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</si>
  <si>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</si>
  <si>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</si>
  <si>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</si>
  <si>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</si>
  <si>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</si>
  <si>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</si>
  <si>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</si>
  <si>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</si>
  <si>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</si>
  <si>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</si>
  <si>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</si>
  <si>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</si>
  <si>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</si>
  <si>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</si>
  <si>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</si>
  <si>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</si>
  <si>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</si>
  <si>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</si>
  <si>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</si>
  <si>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</si>
  <si>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</si>
  <si>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</si>
  <si>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</si>
  <si>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</si>
  <si>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</si>
  <si>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</si>
  <si>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</si>
  <si>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</si>
  <si>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</si>
  <si>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</si>
  <si>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</si>
  <si>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</si>
  <si>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</si>
  <si>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</si>
  <si>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</si>
  <si>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</si>
  <si>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</si>
  <si>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</si>
  <si>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</si>
  <si>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</si>
  <si>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</si>
  <si>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</si>
  <si>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</si>
  <si>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</si>
  <si>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</si>
  <si>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</si>
  <si>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</si>
  <si>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</si>
  <si>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</si>
  <si>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</si>
  <si>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</si>
  <si>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</si>
  <si>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</si>
  <si>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</si>
  <si>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</si>
  <si>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</si>
  <si>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</si>
  <si>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</si>
  <si>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</si>
  <si>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</si>
  <si>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</si>
  <si>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</si>
  <si>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</si>
  <si>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</si>
  <si>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</si>
  <si>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</si>
  <si>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</si>
  <si>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</si>
  <si>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</si>
  <si>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</si>
  <si>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</si>
  <si>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</si>
  <si>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</si>
  <si>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</si>
  <si>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</si>
  <si>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</si>
  <si>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</si>
  <si>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</si>
  <si>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</si>
  <si>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</si>
  <si>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</si>
  <si>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</si>
  <si>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</si>
  <si>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</si>
  <si>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</si>
  <si>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</si>
  <si>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</si>
  <si>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</si>
  <si>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</si>
  <si>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</si>
  <si>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</si>
  <si>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</si>
  <si>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</si>
  <si>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</si>
  <si>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</si>
  <si>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</si>
  <si>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</si>
  <si>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</si>
  <si>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</si>
  <si>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</si>
  <si>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</si>
  <si>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</si>
  <si>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</si>
  <si>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</si>
  <si>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</si>
  <si>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</si>
  <si>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</si>
  <si>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</si>
  <si>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</si>
  <si>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</si>
  <si>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</si>
  <si>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</si>
  <si>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</si>
  <si>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</si>
  <si>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</si>
  <si>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</si>
  <si>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</si>
  <si>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</si>
  <si>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</si>
  <si>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</si>
  <si>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</si>
  <si>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</si>
  <si>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</si>
  <si>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</si>
  <si>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</si>
  <si>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</si>
  <si>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</si>
  <si>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</si>
  <si>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</si>
  <si>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</si>
  <si>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</si>
  <si>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</si>
  <si>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</si>
  <si>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</si>
  <si>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</si>
  <si>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</si>
  <si>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</si>
  <si>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</si>
  <si>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</si>
  <si>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</si>
  <si>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</si>
  <si>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</si>
  <si>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</si>
  <si>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</si>
  <si>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</si>
  <si>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</si>
  <si>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</si>
  <si>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</si>
  <si>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</si>
  <si>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</si>
  <si>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</si>
  <si>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</si>
  <si>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</si>
  <si>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</si>
  <si>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</si>
  <si>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</si>
  <si>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</si>
  <si>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</si>
  <si>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</si>
  <si>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</si>
  <si>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</si>
  <si>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</si>
  <si>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</si>
  <si>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</si>
  <si>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</si>
  <si>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</si>
  <si>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</si>
  <si>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</si>
  <si>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</si>
  <si>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</si>
  <si>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</si>
  <si>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</si>
  <si>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</si>
  <si>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</si>
  <si>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</si>
  <si>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</si>
  <si>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</si>
  <si>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</si>
  <si>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</si>
  <si>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</si>
  <si>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</si>
  <si>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</si>
  <si>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</si>
  <si>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</si>
  <si>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</si>
  <si>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</si>
  <si>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</si>
  <si>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</si>
  <si>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</si>
  <si>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</si>
  <si>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</si>
  <si>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</si>
  <si>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</si>
  <si>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</si>
  <si>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</si>
  <si>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</si>
  <si>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</si>
  <si>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</si>
  <si>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</si>
  <si>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</si>
  <si>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</si>
  <si>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</si>
  <si>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</si>
  <si>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</si>
  <si>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</si>
  <si>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</si>
  <si>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</si>
  <si>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</si>
  <si>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</si>
  <si>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</si>
  <si>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</si>
  <si>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</si>
  <si>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</si>
  <si>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</si>
  <si>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</si>
  <si>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</si>
  <si>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</si>
  <si>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</si>
  <si>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</si>
  <si>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</si>
  <si>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</si>
  <si>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</si>
  <si>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</si>
  <si>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</si>
  <si>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</si>
  <si>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</si>
  <si>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</si>
  <si>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</si>
  <si>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</si>
  <si>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</si>
  <si>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</si>
  <si>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</si>
  <si>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</si>
  <si>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</si>
  <si>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</si>
  <si>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</si>
  <si>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</si>
  <si>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</si>
  <si>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</si>
  <si>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</si>
  <si>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</si>
  <si>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</si>
  <si>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</si>
  <si>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</si>
  <si>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</si>
  <si>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</si>
  <si>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</si>
  <si>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</si>
  <si>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</si>
  <si>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</si>
  <si>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</si>
  <si>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</si>
  <si>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</si>
  <si>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</si>
  <si>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</si>
  <si>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</si>
  <si>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</si>
  <si>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</si>
  <si>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</si>
  <si>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</si>
  <si>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</si>
  <si>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</si>
  <si>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</si>
  <si>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</si>
  <si>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</si>
  <si>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</si>
  <si>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</si>
  <si>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</si>
  <si>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</si>
  <si>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</si>
  <si>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</si>
  <si>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</si>
  <si>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</si>
  <si>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</si>
  <si>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</si>
  <si>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</si>
  <si>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</si>
  <si>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</si>
  <si>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</si>
  <si>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</si>
  <si>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</si>
  <si>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</si>
  <si>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</si>
  <si>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</si>
  <si>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</si>
  <si>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</si>
  <si>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</si>
  <si>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</si>
  <si>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</si>
  <si>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</si>
  <si>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</si>
  <si>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</si>
  <si>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</si>
  <si>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</si>
  <si>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</si>
  <si>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</si>
  <si>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</si>
  <si>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</si>
  <si>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</si>
  <si>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</si>
  <si>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</si>
  <si>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</si>
  <si>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</si>
  <si>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</si>
  <si>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</si>
  <si>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</si>
  <si>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</si>
  <si>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</si>
  <si>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</si>
  <si>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</si>
  <si>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</si>
  <si>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</si>
  <si>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</si>
  <si>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</si>
  <si>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</si>
  <si>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</si>
  <si>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</si>
  <si>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</si>
  <si>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</si>
  <si>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</si>
  <si>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</si>
  <si>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</si>
  <si>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</si>
  <si>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Год 2024</t>
  </si>
  <si>
    <t>План (факт) года (N-1)</t>
  </si>
  <si>
    <t>по состоянию на 01.01.года X</t>
  </si>
  <si>
    <t>N_2.1.19</t>
  </si>
  <si>
    <t>обеспечение надёжного и качественного электроснабжения объектов водозабора в г.Нижнеудинск</t>
  </si>
  <si>
    <t>город Нижнеудинск</t>
  </si>
  <si>
    <t>Строительство</t>
  </si>
  <si>
    <t>Сметная стоимость проекта в ценах 2024 года с НДС, млн. руб.</t>
  </si>
  <si>
    <t>-</t>
  </si>
  <si>
    <t xml:space="preserve"> по состоянию на 01.01.года 20_</t>
  </si>
  <si>
    <t>Акционерное общество "Братская электросетевая компания"</t>
  </si>
  <si>
    <t>Год 2025</t>
  </si>
  <si>
    <t>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t>
  </si>
  <si>
    <t>Итого за период реализации инвестиционной программы 2020-2024</t>
  </si>
  <si>
    <t>2025</t>
  </si>
  <si>
    <t>УНЦ</t>
  </si>
  <si>
    <t>2024 год - 1,308
2025 год - 158,008</t>
  </si>
  <si>
    <t>2024 год - 1,570
2025 год - 189,610</t>
  </si>
  <si>
    <t>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t>
  </si>
  <si>
    <t>Год раскрытия информации: 2025 год</t>
  </si>
  <si>
    <t>С/П</t>
  </si>
  <si>
    <t>Утвержденный План</t>
  </si>
  <si>
    <t>Предложение по корректировке утвержденного плана</t>
  </si>
  <si>
    <t>факт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</si>
</sst>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b/>
      <u/>
      <sz val="11"/>
      <color theme="1"/>
      <name val="Times New Roman"/>
      <family val="1"/>
      <charset val="204"/>
    </font>
    <font>
      <b/>
      <u/>
      <sz val="14"/>
      <name val="Times New Roman"/>
      <family val="1"/>
      <charset val="204"/>
    </font>
    <font>
      <sz val="18"/>
      <color theme="1"/>
      <name val="Times New Roman"/>
      <family val="1"/>
      <charset val="204"/>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sz val="11"/>
      <color theme="0"/>
      <name val="Calibri"/>
      <family val="2"/>
      <scheme val="minor"/>
    </font>
    <font>
      <sz val="9"/>
      <color indexed="81"/>
      <name val="Tahoma"/>
      <family val="2"/>
      <charset val="204"/>
    </font>
    <font>
      <b/>
      <sz val="9"/>
      <color indexed="81"/>
      <name val="Tahoma"/>
      <family val="2"/>
      <charset val="204"/>
    </font>
    <font>
      <sz val="12"/>
      <color rgb="FFFF0000"/>
      <name val="Arial"/>
      <family val="2"/>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b/>
      <u/>
      <sz val="14"/>
      <color rgb="FFFF0000"/>
      <name val="Times New Roman"/>
      <family val="1"/>
      <charset val="204"/>
    </font>
    <font>
      <sz val="11"/>
      <color rgb="FFFF0000"/>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1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2" fontId="43" fillId="0" borderId="1" xfId="2" applyNumberFormat="1" applyFont="1" applyBorder="1" applyAlignment="1">
      <alignment horizontal="center"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8" fillId="0" borderId="0" xfId="1" applyFont="1"/>
    <xf numFmtId="2" fontId="11" fillId="0" borderId="1" xfId="2" applyNumberFormat="1" applyBorder="1" applyAlignment="1">
      <alignment horizontal="center" vertical="center" wrapText="1"/>
    </xf>
    <xf numFmtId="0" fontId="11" fillId="0" borderId="44" xfId="2" applyBorder="1" applyAlignment="1">
      <alignment horizontal="center" vertical="center" wrapText="1"/>
    </xf>
    <xf numFmtId="169" fontId="43" fillId="0" borderId="1" xfId="2" applyNumberFormat="1" applyFont="1" applyBorder="1" applyAlignment="1">
      <alignment horizontal="center" vertical="center" wrapText="1"/>
    </xf>
    <xf numFmtId="169" fontId="11" fillId="0" borderId="1" xfId="2" applyNumberFormat="1" applyBorder="1" applyAlignment="1">
      <alignment horizontal="center" vertical="center" wrapText="1"/>
    </xf>
    <xf numFmtId="0" fontId="11" fillId="0" borderId="43" xfId="2" applyBorder="1" applyAlignment="1">
      <alignment horizontal="center" vertical="center" wrapText="1"/>
    </xf>
    <xf numFmtId="49" fontId="11" fillId="24" borderId="1" xfId="2" applyNumberFormat="1" applyFill="1" applyBorder="1" applyAlignment="1">
      <alignment horizontal="center" vertical="center" wrapText="1"/>
    </xf>
    <xf numFmtId="169" fontId="11" fillId="24" borderId="1" xfId="2" applyNumberFormat="1" applyFill="1" applyBorder="1" applyAlignment="1">
      <alignment horizontal="center" vertical="center" wrapText="1"/>
    </xf>
    <xf numFmtId="2"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169" fontId="43" fillId="24" borderId="1" xfId="2" applyNumberFormat="1" applyFont="1" applyFill="1" applyBorder="1" applyAlignment="1">
      <alignment horizontal="center" vertical="center" wrapText="1"/>
    </xf>
    <xf numFmtId="0" fontId="43" fillId="0" borderId="0" xfId="2" applyFont="1"/>
    <xf numFmtId="2" fontId="43" fillId="0" borderId="43" xfId="2" applyNumberFormat="1" applyFont="1" applyBorder="1" applyAlignment="1">
      <alignment horizontal="center" vertical="center" wrapText="1"/>
    </xf>
    <xf numFmtId="2" fontId="11" fillId="0" borderId="43" xfId="2" applyNumberFormat="1" applyBorder="1" applyAlignment="1">
      <alignment horizontal="center" vertical="center" wrapText="1"/>
    </xf>
    <xf numFmtId="2" fontId="11" fillId="24" borderId="43" xfId="2" applyNumberFormat="1" applyFill="1" applyBorder="1" applyAlignment="1">
      <alignment horizontal="center" vertical="center" wrapText="1"/>
    </xf>
    <xf numFmtId="2" fontId="7" fillId="0" borderId="1" xfId="1" applyNumberFormat="1" applyFont="1" applyBorder="1" applyAlignment="1">
      <alignment horizontal="left" vertical="center" wrapText="1"/>
    </xf>
    <xf numFmtId="0" fontId="69" fillId="0" borderId="0" xfId="1" applyFont="1"/>
    <xf numFmtId="0" fontId="70" fillId="0" borderId="0" xfId="2" applyFont="1" applyAlignment="1">
      <alignment horizontal="right"/>
    </xf>
    <xf numFmtId="0" fontId="71" fillId="0" borderId="0" xfId="0" applyFont="1"/>
    <xf numFmtId="0" fontId="72" fillId="0" borderId="0" xfId="1" applyFont="1" applyAlignment="1">
      <alignment vertical="center"/>
    </xf>
    <xf numFmtId="0" fontId="72" fillId="0" borderId="0" xfId="1" applyFont="1" applyAlignment="1">
      <alignment horizontal="center" vertical="center"/>
    </xf>
    <xf numFmtId="0" fontId="73" fillId="0" borderId="0" xfId="1" applyFont="1" applyAlignment="1">
      <alignment vertical="center"/>
    </xf>
    <xf numFmtId="0" fontId="74" fillId="0" borderId="0" xfId="1" applyFont="1" applyAlignment="1">
      <alignment vertical="center"/>
    </xf>
    <xf numFmtId="0" fontId="70" fillId="0" borderId="0" xfId="1" applyFont="1" applyAlignment="1">
      <alignment horizontal="center" vertical="center"/>
    </xf>
    <xf numFmtId="0" fontId="75" fillId="0" borderId="0" xfId="1" applyFont="1" applyAlignment="1">
      <alignment vertical="center"/>
    </xf>
    <xf numFmtId="0" fontId="76" fillId="0" borderId="0" xfId="1" applyFont="1"/>
    <xf numFmtId="0" fontId="76" fillId="0" borderId="0" xfId="1" applyFont="1" applyAlignment="1">
      <alignment horizontal="left" vertical="center"/>
    </xf>
    <xf numFmtId="49" fontId="41" fillId="0" borderId="43" xfId="2" applyNumberFormat="1" applyFont="1" applyBorder="1" applyAlignment="1">
      <alignment horizontal="left" vertical="center"/>
    </xf>
    <xf numFmtId="169" fontId="41" fillId="0" borderId="43" xfId="2" applyNumberFormat="1" applyFont="1" applyBorder="1" applyAlignment="1">
      <alignment horizontal="left" vertical="center" wrapText="1"/>
    </xf>
    <xf numFmtId="169" fontId="76" fillId="0" borderId="0" xfId="1" applyNumberFormat="1" applyFont="1" applyAlignment="1">
      <alignment horizontal="center" vertical="center"/>
    </xf>
    <xf numFmtId="0" fontId="79" fillId="0" borderId="0" xfId="1" applyFont="1"/>
    <xf numFmtId="0" fontId="81" fillId="0" borderId="0" xfId="1" applyFont="1" applyAlignment="1">
      <alignment vertical="center"/>
    </xf>
    <xf numFmtId="0" fontId="82" fillId="0" borderId="0" xfId="1" applyFont="1" applyAlignment="1">
      <alignment vertical="center"/>
    </xf>
    <xf numFmtId="0" fontId="83" fillId="0" borderId="0" xfId="1" applyFont="1" applyAlignment="1">
      <alignment vertical="center"/>
    </xf>
    <xf numFmtId="0" fontId="80" fillId="0" borderId="0" xfId="1" applyFont="1" applyAlignment="1">
      <alignment horizontal="center" vertical="center"/>
    </xf>
    <xf numFmtId="0" fontId="84" fillId="0" borderId="0" xfId="1" applyFont="1" applyAlignment="1">
      <alignment vertical="center"/>
    </xf>
    <xf numFmtId="0" fontId="85" fillId="0" borderId="0" xfId="1" applyFont="1"/>
    <xf numFmtId="0" fontId="43" fillId="0" borderId="43" xfId="2" applyFont="1" applyBorder="1" applyAlignment="1">
      <alignment horizontal="center" vertical="center" wrapText="1"/>
    </xf>
    <xf numFmtId="169" fontId="43" fillId="0" borderId="43" xfId="2" applyNumberFormat="1" applyFont="1" applyBorder="1" applyAlignment="1">
      <alignment horizontal="center" vertical="center" wrapText="1"/>
    </xf>
    <xf numFmtId="170" fontId="12" fillId="0" borderId="43" xfId="0" applyNumberFormat="1" applyFont="1" applyBorder="1" applyAlignment="1">
      <alignment horizontal="center" vertical="center" wrapText="1"/>
    </xf>
    <xf numFmtId="170" fontId="11" fillId="0" borderId="43" xfId="2" applyNumberFormat="1" applyBorder="1" applyAlignment="1">
      <alignment horizontal="center" vertical="center" wrapText="1"/>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 fillId="0" borderId="0" xfId="1" applyFont="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7"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7"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6"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7"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45E-2"/>
        </c:manualLayout>
      </c:layout>
      <c:overlay val="0"/>
      <c:spPr>
        <a:noFill/>
        <a:ln w="25400">
          <a:noFill/>
        </a:ln>
      </c:spPr>
    </c:title>
    <c:autoTitleDeleted val="0"/>
    <c:plotArea>
      <c:layout>
        <c:manualLayout>
          <c:layoutTarget val="inner"/>
          <c:xMode val="edge"/>
          <c:yMode val="edge"/>
          <c:x val="0.17982942779634781"/>
          <c:y val="9.9557370143549928E-2"/>
          <c:w val="0.77652950922849773"/>
          <c:h val="0.80442543447502135"/>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C01-4080-A2E1-960A7F16DD3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C01-4080-A2E1-960A7F16DD35}"/>
            </c:ext>
          </c:extLst>
        </c:ser>
        <c:dLbls>
          <c:showLegendKey val="0"/>
          <c:showVal val="0"/>
          <c:showCatName val="0"/>
          <c:showSerName val="0"/>
          <c:showPercent val="0"/>
          <c:showBubbleSize val="0"/>
        </c:dLbls>
        <c:smooth val="0"/>
        <c:axId val="126178816"/>
        <c:axId val="126180352"/>
      </c:lineChart>
      <c:catAx>
        <c:axId val="126178816"/>
        <c:scaling>
          <c:orientation val="minMax"/>
        </c:scaling>
        <c:delete val="0"/>
        <c:axPos val="b"/>
        <c:numFmt formatCode="General" sourceLinked="1"/>
        <c:majorTickMark val="out"/>
        <c:minorTickMark val="none"/>
        <c:tickLblPos val="nextTo"/>
        <c:crossAx val="126180352"/>
        <c:crosses val="autoZero"/>
        <c:auto val="1"/>
        <c:lblAlgn val="ctr"/>
        <c:lblOffset val="100"/>
        <c:noMultiLvlLbl val="0"/>
      </c:catAx>
      <c:valAx>
        <c:axId val="12618035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6178816"/>
        <c:crosses val="autoZero"/>
        <c:crossBetween val="between"/>
      </c:valAx>
    </c:plotArea>
    <c:legend>
      <c:legendPos val="r"/>
      <c:layout>
        <c:manualLayout>
          <c:xMode val="edge"/>
          <c:yMode val="edge"/>
          <c:x val="0.110119047619046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77" l="0.70000000000000062" r="0.70000000000000062" t="0.750000000000008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V46"/>
  <sheetViews>
    <sheetView zoomScale="70" zoomScaleNormal="70" zoomScaleSheetLayoutView="70" workbookViewId="0">
      <selection activeCell="C56" sqref="C56"/>
    </sheetView>
  </sheetViews>
  <sheetFormatPr defaultColWidth="9.140625" defaultRowHeight="15" x14ac:dyDescent="0.25"/>
  <cols>
    <col min="1" max="1" width="6.140625" style="1" customWidth="1"/>
    <col min="2" max="2" width="53.5703125" style="1" customWidth="1"/>
    <col min="3" max="3" width="91.42578125" style="1" customWidth="1"/>
    <col min="4" max="4" width="12" style="171" customWidth="1"/>
    <col min="5" max="5" width="24.28515625" style="171" customWidth="1"/>
    <col min="6" max="10" width="10.5703125" style="171" customWidth="1"/>
    <col min="11" max="13" width="9.140625" style="171"/>
    <col min="14" max="15" width="9.140625" style="182"/>
    <col min="16" max="16384" width="9.140625" style="1"/>
  </cols>
  <sheetData>
    <row r="1" spans="1:22" s="7" customFormat="1" ht="18.75" customHeight="1" x14ac:dyDescent="0.2">
      <c r="A1" s="13"/>
      <c r="C1" s="126" t="s">
        <v>68</v>
      </c>
      <c r="D1" s="162"/>
      <c r="E1" s="162"/>
      <c r="F1" s="162"/>
      <c r="G1" s="162"/>
      <c r="H1" s="162"/>
      <c r="I1" s="162"/>
      <c r="J1" s="162"/>
      <c r="K1" s="162"/>
      <c r="L1" s="162"/>
      <c r="M1" s="162"/>
      <c r="N1" s="176"/>
      <c r="O1" s="176"/>
    </row>
    <row r="2" spans="1:22" s="7" customFormat="1" ht="18.75" customHeight="1" x14ac:dyDescent="0.25">
      <c r="A2" s="13"/>
      <c r="C2" s="26" t="s">
        <v>10</v>
      </c>
      <c r="D2" s="162"/>
      <c r="E2" s="162"/>
      <c r="F2" s="162"/>
      <c r="G2" s="162"/>
      <c r="H2" s="162"/>
      <c r="I2" s="162"/>
      <c r="J2" s="162"/>
      <c r="K2" s="162"/>
      <c r="L2" s="162"/>
      <c r="M2" s="162"/>
      <c r="N2" s="176"/>
      <c r="O2" s="176"/>
    </row>
    <row r="3" spans="1:22" s="7" customFormat="1" ht="15.75" x14ac:dyDescent="0.25">
      <c r="A3" s="12"/>
      <c r="C3" s="26" t="s">
        <v>67</v>
      </c>
      <c r="D3" s="162"/>
      <c r="E3" s="162"/>
      <c r="F3" s="162"/>
      <c r="G3" s="162"/>
      <c r="H3" s="162"/>
      <c r="I3" s="162"/>
      <c r="J3" s="162"/>
      <c r="K3" s="162"/>
      <c r="L3" s="162"/>
      <c r="M3" s="162"/>
      <c r="N3" s="176"/>
      <c r="O3" s="176"/>
    </row>
    <row r="4" spans="1:22" s="7" customFormat="1" ht="18.75" x14ac:dyDescent="0.3">
      <c r="A4" s="12"/>
      <c r="D4" s="162"/>
      <c r="E4" s="162"/>
      <c r="F4" s="162"/>
      <c r="G4" s="162"/>
      <c r="H4" s="163"/>
      <c r="I4" s="162"/>
      <c r="J4" s="162"/>
      <c r="K4" s="162"/>
      <c r="L4" s="162"/>
      <c r="M4" s="162"/>
      <c r="N4" s="176"/>
      <c r="O4" s="176"/>
    </row>
    <row r="5" spans="1:22" s="7" customFormat="1" ht="18.75" x14ac:dyDescent="0.25">
      <c r="A5" s="187" t="s">
        <v>512</v>
      </c>
      <c r="B5" s="187"/>
      <c r="C5" s="187"/>
      <c r="D5" s="164"/>
      <c r="E5" s="164"/>
      <c r="F5" s="164"/>
      <c r="G5" s="164"/>
      <c r="H5" s="164"/>
      <c r="I5" s="164"/>
      <c r="J5" s="164"/>
      <c r="K5" s="162"/>
      <c r="L5" s="162"/>
      <c r="M5" s="162"/>
      <c r="N5" s="176"/>
      <c r="O5" s="176"/>
    </row>
    <row r="6" spans="1:22" s="7" customFormat="1" ht="18.75" x14ac:dyDescent="0.3">
      <c r="A6" s="12"/>
      <c r="D6" s="162"/>
      <c r="E6" s="162"/>
      <c r="F6" s="162"/>
      <c r="G6" s="162"/>
      <c r="H6" s="163"/>
      <c r="I6" s="162"/>
      <c r="J6" s="162"/>
      <c r="K6" s="162"/>
      <c r="L6" s="162"/>
      <c r="M6" s="162"/>
      <c r="N6" s="176"/>
      <c r="O6" s="176"/>
    </row>
    <row r="7" spans="1:22" s="7" customFormat="1" ht="18.75" x14ac:dyDescent="0.2">
      <c r="A7" s="191" t="s">
        <v>9</v>
      </c>
      <c r="B7" s="191"/>
      <c r="C7" s="191"/>
      <c r="D7" s="165"/>
      <c r="E7" s="165"/>
      <c r="F7" s="165"/>
      <c r="G7" s="165"/>
      <c r="H7" s="165"/>
      <c r="I7" s="165"/>
      <c r="J7" s="165"/>
      <c r="K7" s="165"/>
      <c r="L7" s="165"/>
      <c r="M7" s="165"/>
      <c r="N7" s="177"/>
      <c r="O7" s="177"/>
      <c r="P7" s="9"/>
      <c r="Q7" s="9"/>
      <c r="R7" s="9"/>
      <c r="S7" s="9"/>
      <c r="T7" s="9"/>
      <c r="U7" s="9"/>
      <c r="V7" s="9"/>
    </row>
    <row r="8" spans="1:22" s="7" customFormat="1" ht="18.75" x14ac:dyDescent="0.2">
      <c r="A8" s="10"/>
      <c r="B8" s="10"/>
      <c r="C8" s="10"/>
      <c r="D8" s="166"/>
      <c r="E8" s="166"/>
      <c r="F8" s="166"/>
      <c r="G8" s="166"/>
      <c r="H8" s="166"/>
      <c r="I8" s="165"/>
      <c r="J8" s="165"/>
      <c r="K8" s="165"/>
      <c r="L8" s="165"/>
      <c r="M8" s="165"/>
      <c r="N8" s="177"/>
      <c r="O8" s="177"/>
      <c r="P8" s="9"/>
      <c r="Q8" s="9"/>
      <c r="R8" s="9"/>
      <c r="S8" s="9"/>
      <c r="T8" s="9"/>
      <c r="U8" s="9"/>
      <c r="V8" s="9"/>
    </row>
    <row r="9" spans="1:22" s="7" customFormat="1" ht="18.75" x14ac:dyDescent="0.2">
      <c r="A9" s="190" t="s">
        <v>503</v>
      </c>
      <c r="B9" s="190"/>
      <c r="C9" s="190"/>
      <c r="D9" s="167"/>
      <c r="E9" s="167"/>
      <c r="F9" s="167"/>
      <c r="G9" s="167"/>
      <c r="H9" s="167"/>
      <c r="I9" s="165"/>
      <c r="J9" s="165"/>
      <c r="K9" s="165"/>
      <c r="L9" s="165"/>
      <c r="M9" s="165"/>
      <c r="N9" s="177"/>
      <c r="O9" s="177"/>
      <c r="P9" s="9"/>
      <c r="Q9" s="9"/>
      <c r="R9" s="9"/>
      <c r="S9" s="9"/>
      <c r="T9" s="9"/>
      <c r="U9" s="9"/>
      <c r="V9" s="9"/>
    </row>
    <row r="10" spans="1:22" s="7" customFormat="1" ht="18.75" x14ac:dyDescent="0.2">
      <c r="A10" s="188" t="s">
        <v>8</v>
      </c>
      <c r="B10" s="188"/>
      <c r="C10" s="188"/>
      <c r="D10" s="168"/>
      <c r="E10" s="168"/>
      <c r="F10" s="168"/>
      <c r="G10" s="168"/>
      <c r="H10" s="168"/>
      <c r="I10" s="165"/>
      <c r="J10" s="165"/>
      <c r="K10" s="165"/>
      <c r="L10" s="165"/>
      <c r="M10" s="165"/>
      <c r="N10" s="177"/>
      <c r="O10" s="177"/>
      <c r="P10" s="9"/>
      <c r="Q10" s="9"/>
      <c r="R10" s="9"/>
      <c r="S10" s="9"/>
      <c r="T10" s="9"/>
      <c r="U10" s="9"/>
      <c r="V10" s="9"/>
    </row>
    <row r="11" spans="1:22" s="7" customFormat="1" ht="18.75" x14ac:dyDescent="0.2">
      <c r="A11" s="10"/>
      <c r="B11" s="10"/>
      <c r="C11" s="10"/>
      <c r="D11" s="166"/>
      <c r="E11" s="166"/>
      <c r="F11" s="166"/>
      <c r="G11" s="166"/>
      <c r="H11" s="166"/>
      <c r="I11" s="165"/>
      <c r="J11" s="165"/>
      <c r="K11" s="165"/>
      <c r="L11" s="165"/>
      <c r="M11" s="165"/>
      <c r="N11" s="177"/>
      <c r="O11" s="177"/>
      <c r="P11" s="9"/>
      <c r="Q11" s="9"/>
      <c r="R11" s="9"/>
      <c r="S11" s="9"/>
      <c r="T11" s="9"/>
      <c r="U11" s="9"/>
      <c r="V11" s="9"/>
    </row>
    <row r="12" spans="1:22" s="7" customFormat="1" ht="18.75" x14ac:dyDescent="0.2">
      <c r="A12" s="191" t="s">
        <v>496</v>
      </c>
      <c r="B12" s="191"/>
      <c r="C12" s="191"/>
      <c r="D12" s="167"/>
      <c r="E12" s="167" t="s">
        <v>481</v>
      </c>
      <c r="F12" s="167"/>
      <c r="G12" s="167"/>
      <c r="H12" s="167"/>
      <c r="I12" s="165"/>
      <c r="J12" s="165"/>
      <c r="K12" s="165"/>
      <c r="L12" s="165"/>
      <c r="M12" s="165"/>
      <c r="N12" s="177"/>
      <c r="O12" s="177"/>
      <c r="P12" s="9"/>
      <c r="Q12" s="9"/>
      <c r="R12" s="9"/>
      <c r="S12" s="9"/>
      <c r="T12" s="9"/>
      <c r="U12" s="9"/>
      <c r="V12" s="9"/>
    </row>
    <row r="13" spans="1:22" s="7" customFormat="1" ht="18.75" x14ac:dyDescent="0.2">
      <c r="A13" s="188" t="s">
        <v>7</v>
      </c>
      <c r="B13" s="188"/>
      <c r="C13" s="188"/>
      <c r="D13" s="168"/>
      <c r="E13" s="168"/>
      <c r="F13" s="168"/>
      <c r="G13" s="168"/>
      <c r="H13" s="168"/>
      <c r="I13" s="165"/>
      <c r="J13" s="165"/>
      <c r="K13" s="165"/>
      <c r="L13" s="165"/>
      <c r="M13" s="165"/>
      <c r="N13" s="177"/>
      <c r="O13" s="177"/>
      <c r="P13" s="9"/>
      <c r="Q13" s="9"/>
      <c r="R13" s="9"/>
      <c r="S13" s="9"/>
      <c r="T13" s="9"/>
      <c r="U13" s="9"/>
      <c r="V13" s="9"/>
    </row>
    <row r="14" spans="1:22" s="7" customFormat="1" ht="15.75" customHeight="1" x14ac:dyDescent="0.2">
      <c r="A14" s="3"/>
      <c r="B14" s="3"/>
      <c r="C14" s="3"/>
      <c r="D14" s="169"/>
      <c r="E14" s="169"/>
      <c r="F14" s="169"/>
      <c r="G14" s="169"/>
      <c r="H14" s="169"/>
      <c r="I14" s="169"/>
      <c r="J14" s="169"/>
      <c r="K14" s="169"/>
      <c r="L14" s="169"/>
      <c r="M14" s="169"/>
      <c r="N14" s="180"/>
      <c r="O14" s="180"/>
      <c r="P14" s="3"/>
      <c r="Q14" s="3"/>
      <c r="R14" s="3"/>
      <c r="S14" s="3"/>
      <c r="T14" s="3"/>
      <c r="U14" s="3"/>
      <c r="V14" s="3"/>
    </row>
    <row r="15" spans="1:22" s="2" customFormat="1" ht="74.25" customHeight="1" x14ac:dyDescent="0.2">
      <c r="A15" s="189" t="s">
        <v>511</v>
      </c>
      <c r="B15" s="189"/>
      <c r="C15" s="189"/>
      <c r="D15" s="167"/>
      <c r="E15" s="167"/>
      <c r="F15" s="167"/>
      <c r="G15" s="167"/>
      <c r="H15" s="167"/>
      <c r="I15" s="167"/>
      <c r="J15" s="167"/>
      <c r="K15" s="167"/>
      <c r="L15" s="167"/>
      <c r="M15" s="167"/>
      <c r="N15" s="178"/>
      <c r="O15" s="178"/>
      <c r="P15" s="6"/>
      <c r="Q15" s="6"/>
      <c r="R15" s="6"/>
      <c r="S15" s="6"/>
      <c r="T15" s="6"/>
      <c r="U15" s="6"/>
      <c r="V15" s="6"/>
    </row>
    <row r="16" spans="1:22" s="2" customFormat="1" ht="15" customHeight="1" x14ac:dyDescent="0.2">
      <c r="A16" s="188" t="s">
        <v>6</v>
      </c>
      <c r="B16" s="188"/>
      <c r="C16" s="188"/>
      <c r="D16" s="168"/>
      <c r="E16" s="168"/>
      <c r="F16" s="168"/>
      <c r="G16" s="168"/>
      <c r="H16" s="168"/>
      <c r="I16" s="168"/>
      <c r="J16" s="168"/>
      <c r="K16" s="168"/>
      <c r="L16" s="168"/>
      <c r="M16" s="168"/>
      <c r="N16" s="179"/>
      <c r="O16" s="179"/>
      <c r="P16" s="4"/>
      <c r="Q16" s="4"/>
      <c r="R16" s="4"/>
      <c r="S16" s="4"/>
      <c r="T16" s="4"/>
      <c r="U16" s="4"/>
      <c r="V16" s="4"/>
    </row>
    <row r="17" spans="1:22" s="2" customFormat="1" ht="15" customHeight="1" x14ac:dyDescent="0.2">
      <c r="A17" s="3"/>
      <c r="B17" s="3"/>
      <c r="C17" s="3"/>
      <c r="D17" s="169"/>
      <c r="E17" s="169"/>
      <c r="F17" s="169"/>
      <c r="G17" s="169"/>
      <c r="H17" s="169"/>
      <c r="I17" s="169"/>
      <c r="J17" s="169"/>
      <c r="K17" s="169"/>
      <c r="L17" s="169"/>
      <c r="M17" s="169"/>
      <c r="N17" s="180"/>
      <c r="O17" s="180"/>
      <c r="P17" s="3"/>
      <c r="Q17" s="3"/>
      <c r="R17" s="3"/>
      <c r="S17" s="3"/>
    </row>
    <row r="18" spans="1:22" s="2" customFormat="1" ht="33.75" customHeight="1" x14ac:dyDescent="0.2">
      <c r="A18" s="189" t="s">
        <v>465</v>
      </c>
      <c r="B18" s="190"/>
      <c r="C18" s="190"/>
      <c r="D18" s="170"/>
      <c r="E18" s="170"/>
      <c r="F18" s="170"/>
      <c r="G18" s="170"/>
      <c r="H18" s="170"/>
      <c r="I18" s="170"/>
      <c r="J18" s="170"/>
      <c r="K18" s="170"/>
      <c r="L18" s="170"/>
      <c r="M18" s="170"/>
      <c r="N18" s="181"/>
      <c r="O18" s="181"/>
      <c r="P18" s="5"/>
      <c r="Q18" s="5"/>
      <c r="R18" s="5"/>
      <c r="S18" s="5"/>
      <c r="T18" s="5"/>
      <c r="U18" s="5"/>
      <c r="V18" s="5"/>
    </row>
    <row r="19" spans="1:22" s="2" customFormat="1" ht="15" customHeight="1" x14ac:dyDescent="0.2">
      <c r="A19" s="4"/>
      <c r="B19" s="4"/>
      <c r="C19" s="4"/>
      <c r="D19" s="168"/>
      <c r="E19" s="168"/>
      <c r="F19" s="168"/>
      <c r="G19" s="168"/>
      <c r="H19" s="168"/>
      <c r="I19" s="169"/>
      <c r="J19" s="169"/>
      <c r="K19" s="169"/>
      <c r="L19" s="169"/>
      <c r="M19" s="169"/>
      <c r="N19" s="180"/>
      <c r="O19" s="180"/>
      <c r="P19" s="3"/>
      <c r="Q19" s="3"/>
      <c r="R19" s="3"/>
      <c r="S19" s="3"/>
    </row>
    <row r="20" spans="1:22" s="2" customFormat="1" ht="39.75" customHeight="1" x14ac:dyDescent="0.2">
      <c r="A20" s="17" t="s">
        <v>5</v>
      </c>
      <c r="B20" s="21" t="s">
        <v>66</v>
      </c>
      <c r="C20" s="20" t="s">
        <v>65</v>
      </c>
      <c r="D20" s="168"/>
      <c r="E20" s="168"/>
      <c r="F20" s="168"/>
      <c r="G20" s="168"/>
      <c r="H20" s="168"/>
      <c r="I20" s="169"/>
      <c r="J20" s="169"/>
      <c r="K20" s="169"/>
      <c r="L20" s="169"/>
      <c r="M20" s="169"/>
      <c r="N20" s="180"/>
      <c r="O20" s="180"/>
      <c r="P20" s="3"/>
      <c r="Q20" s="3"/>
      <c r="R20" s="3"/>
      <c r="S20" s="3"/>
    </row>
    <row r="21" spans="1:22" s="2" customFormat="1" ht="16.5" customHeight="1" x14ac:dyDescent="0.2">
      <c r="A21" s="20">
        <v>1</v>
      </c>
      <c r="B21" s="21">
        <v>2</v>
      </c>
      <c r="C21" s="20">
        <v>3</v>
      </c>
      <c r="D21" s="168"/>
      <c r="E21" s="168"/>
      <c r="F21" s="168"/>
      <c r="G21" s="168"/>
      <c r="H21" s="168"/>
      <c r="I21" s="169"/>
      <c r="J21" s="169"/>
      <c r="K21" s="169"/>
      <c r="L21" s="169"/>
      <c r="M21" s="169"/>
      <c r="N21" s="180"/>
      <c r="O21" s="180"/>
      <c r="P21" s="3"/>
      <c r="Q21" s="3"/>
      <c r="R21" s="3"/>
      <c r="S21" s="3"/>
    </row>
    <row r="22" spans="1:22" s="2" customFormat="1" ht="39" customHeight="1" x14ac:dyDescent="0.2">
      <c r="A22" s="127" t="s">
        <v>64</v>
      </c>
      <c r="B22" s="153" t="s">
        <v>318</v>
      </c>
      <c r="C22" s="154" t="s">
        <v>170</v>
      </c>
      <c r="D22" s="168"/>
      <c r="E22" s="168"/>
      <c r="F22" s="168"/>
      <c r="G22" s="168"/>
      <c r="H22" s="168"/>
      <c r="I22" s="169"/>
      <c r="J22" s="169"/>
      <c r="K22" s="169"/>
      <c r="L22" s="169"/>
      <c r="M22" s="169"/>
      <c r="N22" s="180"/>
      <c r="O22" s="180"/>
      <c r="P22" s="3"/>
      <c r="Q22" s="3"/>
      <c r="R22" s="3"/>
      <c r="S22" s="3"/>
    </row>
    <row r="23" spans="1:22" s="2" customFormat="1" ht="41.25" customHeight="1" x14ac:dyDescent="0.2">
      <c r="A23" s="127">
        <f>A22+1</f>
        <v>2</v>
      </c>
      <c r="B23" s="18" t="s">
        <v>63</v>
      </c>
      <c r="C23" s="23" t="s">
        <v>497</v>
      </c>
      <c r="D23" s="168"/>
      <c r="E23" s="168"/>
      <c r="F23" s="168"/>
      <c r="G23" s="168"/>
      <c r="H23" s="168"/>
      <c r="I23" s="169"/>
      <c r="J23" s="169"/>
      <c r="K23" s="169"/>
      <c r="L23" s="169"/>
      <c r="M23" s="169"/>
      <c r="N23" s="180"/>
      <c r="O23" s="180"/>
      <c r="P23" s="3"/>
      <c r="Q23" s="3"/>
      <c r="R23" s="3"/>
      <c r="S23" s="3"/>
    </row>
    <row r="24" spans="1:22" s="2" customFormat="1" ht="58.5" customHeight="1" x14ac:dyDescent="0.2">
      <c r="A24" s="127">
        <f t="shared" ref="A24:A46" si="0">A23+1</f>
        <v>3</v>
      </c>
      <c r="B24" s="23" t="s">
        <v>428</v>
      </c>
      <c r="C24" s="128" t="s">
        <v>489</v>
      </c>
      <c r="D24" s="168"/>
      <c r="E24" s="168"/>
      <c r="F24" s="168"/>
      <c r="G24" s="168"/>
      <c r="H24" s="169"/>
      <c r="I24" s="169"/>
      <c r="J24" s="169"/>
      <c r="K24" s="169"/>
      <c r="L24" s="169"/>
      <c r="M24" s="169"/>
      <c r="N24" s="180"/>
      <c r="O24" s="180"/>
      <c r="P24" s="3"/>
      <c r="Q24" s="3"/>
      <c r="R24" s="3"/>
    </row>
    <row r="25" spans="1:22" s="2" customFormat="1" ht="42.75" customHeight="1" x14ac:dyDescent="0.2">
      <c r="A25" s="127">
        <f t="shared" si="0"/>
        <v>4</v>
      </c>
      <c r="B25" s="23" t="s">
        <v>71</v>
      </c>
      <c r="C25" s="23" t="s">
        <v>487</v>
      </c>
      <c r="D25" s="168"/>
      <c r="E25" s="168"/>
      <c r="F25" s="168"/>
      <c r="G25" s="168"/>
      <c r="H25" s="169"/>
      <c r="I25" s="169"/>
      <c r="J25" s="169"/>
      <c r="K25" s="169"/>
      <c r="L25" s="169"/>
      <c r="M25" s="169"/>
      <c r="N25" s="180"/>
      <c r="O25" s="180"/>
      <c r="P25" s="3"/>
      <c r="Q25" s="3"/>
      <c r="R25" s="3"/>
    </row>
    <row r="26" spans="1:22" s="2" customFormat="1" ht="51.75" customHeight="1" x14ac:dyDescent="0.2">
      <c r="A26" s="127">
        <f t="shared" si="0"/>
        <v>5</v>
      </c>
      <c r="B26" s="23" t="s">
        <v>70</v>
      </c>
      <c r="C26" s="128" t="s">
        <v>498</v>
      </c>
      <c r="D26" s="168"/>
      <c r="E26" s="168"/>
      <c r="F26" s="168"/>
      <c r="G26" s="168"/>
      <c r="H26" s="169"/>
      <c r="I26" s="169"/>
      <c r="J26" s="169"/>
      <c r="K26" s="169"/>
      <c r="L26" s="169"/>
      <c r="M26" s="169"/>
      <c r="N26" s="180"/>
      <c r="O26" s="180"/>
      <c r="P26" s="3"/>
      <c r="Q26" s="3"/>
      <c r="R26" s="3"/>
    </row>
    <row r="27" spans="1:22" s="2" customFormat="1" ht="42.75" customHeight="1" x14ac:dyDescent="0.2">
      <c r="A27" s="127">
        <f t="shared" si="0"/>
        <v>6</v>
      </c>
      <c r="B27" s="23" t="s">
        <v>429</v>
      </c>
      <c r="C27" s="23" t="s">
        <v>484</v>
      </c>
      <c r="D27" s="168"/>
      <c r="E27" s="168"/>
      <c r="F27" s="168"/>
      <c r="G27" s="168"/>
      <c r="H27" s="169"/>
      <c r="I27" s="169"/>
      <c r="J27" s="169"/>
      <c r="K27" s="169"/>
      <c r="L27" s="169"/>
      <c r="M27" s="169"/>
      <c r="N27" s="180"/>
      <c r="O27" s="180"/>
      <c r="P27" s="3"/>
      <c r="Q27" s="3"/>
      <c r="R27" s="3"/>
    </row>
    <row r="28" spans="1:22" s="2" customFormat="1" ht="51.75" customHeight="1" x14ac:dyDescent="0.2">
      <c r="A28" s="127">
        <f t="shared" si="0"/>
        <v>7</v>
      </c>
      <c r="B28" s="23" t="s">
        <v>430</v>
      </c>
      <c r="C28" s="23" t="s">
        <v>484</v>
      </c>
      <c r="D28" s="168"/>
      <c r="E28" s="168"/>
      <c r="F28" s="168"/>
      <c r="G28" s="168"/>
      <c r="H28" s="169"/>
      <c r="I28" s="169"/>
      <c r="J28" s="169"/>
      <c r="K28" s="169"/>
      <c r="L28" s="169"/>
      <c r="M28" s="169"/>
      <c r="N28" s="180"/>
      <c r="O28" s="180"/>
      <c r="P28" s="3"/>
      <c r="Q28" s="3"/>
      <c r="R28" s="3"/>
    </row>
    <row r="29" spans="1:22" s="2" customFormat="1" ht="51.75" customHeight="1" x14ac:dyDescent="0.2">
      <c r="A29" s="127">
        <f t="shared" si="0"/>
        <v>8</v>
      </c>
      <c r="B29" s="23" t="s">
        <v>431</v>
      </c>
      <c r="C29" s="23" t="s">
        <v>484</v>
      </c>
      <c r="D29" s="168"/>
      <c r="E29" s="168"/>
      <c r="F29" s="168"/>
      <c r="G29" s="168"/>
      <c r="H29" s="169"/>
      <c r="I29" s="169"/>
      <c r="J29" s="169"/>
      <c r="K29" s="169"/>
      <c r="L29" s="169"/>
      <c r="M29" s="169"/>
      <c r="N29" s="180"/>
      <c r="O29" s="180"/>
      <c r="P29" s="3"/>
      <c r="Q29" s="3"/>
      <c r="R29" s="3"/>
    </row>
    <row r="30" spans="1:22" s="2" customFormat="1" ht="51.75" customHeight="1" x14ac:dyDescent="0.2">
      <c r="A30" s="127">
        <f t="shared" si="0"/>
        <v>9</v>
      </c>
      <c r="B30" s="23" t="s">
        <v>432</v>
      </c>
      <c r="C30" s="23" t="s">
        <v>484</v>
      </c>
      <c r="D30" s="168"/>
      <c r="E30" s="168"/>
      <c r="F30" s="168"/>
      <c r="G30" s="168"/>
      <c r="H30" s="169"/>
      <c r="I30" s="169"/>
      <c r="J30" s="169"/>
      <c r="K30" s="169"/>
      <c r="L30" s="169"/>
      <c r="M30" s="169"/>
      <c r="N30" s="180"/>
      <c r="O30" s="180"/>
      <c r="P30" s="3"/>
      <c r="Q30" s="3"/>
      <c r="R30" s="3"/>
    </row>
    <row r="31" spans="1:22" s="2" customFormat="1" ht="51.75" customHeight="1" x14ac:dyDescent="0.2">
      <c r="A31" s="127">
        <f t="shared" si="0"/>
        <v>10</v>
      </c>
      <c r="B31" s="23" t="s">
        <v>433</v>
      </c>
      <c r="C31" s="23" t="s">
        <v>484</v>
      </c>
      <c r="D31" s="168"/>
      <c r="E31" s="168"/>
      <c r="F31" s="168"/>
      <c r="G31" s="168"/>
      <c r="H31" s="169"/>
      <c r="I31" s="169"/>
      <c r="J31" s="169"/>
      <c r="K31" s="169"/>
      <c r="L31" s="169"/>
      <c r="M31" s="169"/>
      <c r="N31" s="180"/>
      <c r="O31" s="180"/>
      <c r="P31" s="3"/>
      <c r="Q31" s="3"/>
      <c r="R31" s="3"/>
    </row>
    <row r="32" spans="1:22" s="2" customFormat="1" ht="101.25" customHeight="1" x14ac:dyDescent="0.2">
      <c r="A32" s="127">
        <f t="shared" si="0"/>
        <v>11</v>
      </c>
      <c r="B32" s="23" t="s">
        <v>434</v>
      </c>
      <c r="C32" s="23" t="s">
        <v>488</v>
      </c>
      <c r="D32" s="168"/>
      <c r="E32" s="168"/>
      <c r="F32" s="168"/>
      <c r="G32" s="168"/>
      <c r="H32" s="169"/>
      <c r="I32" s="169"/>
      <c r="J32" s="169"/>
      <c r="K32" s="169"/>
      <c r="L32" s="169"/>
      <c r="M32" s="169"/>
      <c r="N32" s="180"/>
      <c r="O32" s="180"/>
      <c r="P32" s="3"/>
      <c r="Q32" s="3"/>
      <c r="R32" s="3"/>
    </row>
    <row r="33" spans="1:14" ht="111" customHeight="1" x14ac:dyDescent="0.25">
      <c r="A33" s="127">
        <f t="shared" si="0"/>
        <v>12</v>
      </c>
      <c r="B33" s="23" t="s">
        <v>435</v>
      </c>
      <c r="C33" s="23" t="s">
        <v>488</v>
      </c>
    </row>
    <row r="34" spans="1:14" ht="58.5" customHeight="1" x14ac:dyDescent="0.25">
      <c r="A34" s="127">
        <f t="shared" si="0"/>
        <v>13</v>
      </c>
      <c r="B34" s="23" t="s">
        <v>69</v>
      </c>
      <c r="C34" s="23" t="s">
        <v>484</v>
      </c>
    </row>
    <row r="35" spans="1:14" ht="51.75" customHeight="1" x14ac:dyDescent="0.25">
      <c r="A35" s="127">
        <f t="shared" si="0"/>
        <v>14</v>
      </c>
      <c r="B35" s="23" t="s">
        <v>436</v>
      </c>
      <c r="C35" s="23" t="s">
        <v>484</v>
      </c>
    </row>
    <row r="36" spans="1:14" ht="43.5" customHeight="1" x14ac:dyDescent="0.25">
      <c r="A36" s="127">
        <f t="shared" si="0"/>
        <v>15</v>
      </c>
      <c r="B36" s="23" t="s">
        <v>437</v>
      </c>
      <c r="C36" s="23" t="s">
        <v>488</v>
      </c>
    </row>
    <row r="37" spans="1:14" ht="43.5" customHeight="1" x14ac:dyDescent="0.25">
      <c r="A37" s="127">
        <f t="shared" si="0"/>
        <v>16</v>
      </c>
      <c r="B37" s="23" t="s">
        <v>226</v>
      </c>
      <c r="C37" s="23" t="s">
        <v>484</v>
      </c>
    </row>
    <row r="38" spans="1:14" ht="63" x14ac:dyDescent="0.25">
      <c r="A38" s="127">
        <f t="shared" si="0"/>
        <v>17</v>
      </c>
      <c r="B38" s="23" t="s">
        <v>476</v>
      </c>
      <c r="C38" s="23" t="s">
        <v>488</v>
      </c>
      <c r="E38" s="172"/>
    </row>
    <row r="39" spans="1:14" ht="105.75" customHeight="1" x14ac:dyDescent="0.25">
      <c r="A39" s="127">
        <f t="shared" si="0"/>
        <v>18</v>
      </c>
      <c r="B39" s="23" t="s">
        <v>462</v>
      </c>
      <c r="C39" s="155" t="s">
        <v>485</v>
      </c>
    </row>
    <row r="40" spans="1:14" ht="83.25" customHeight="1" x14ac:dyDescent="0.25">
      <c r="A40" s="127">
        <f t="shared" si="0"/>
        <v>19</v>
      </c>
      <c r="B40" s="23" t="s">
        <v>475</v>
      </c>
      <c r="C40" s="155" t="s">
        <v>485</v>
      </c>
    </row>
    <row r="41" spans="1:14" ht="186" customHeight="1" x14ac:dyDescent="0.25">
      <c r="A41" s="127">
        <f t="shared" si="0"/>
        <v>20</v>
      </c>
      <c r="B41" s="23" t="s">
        <v>443</v>
      </c>
      <c r="C41" s="155" t="s">
        <v>485</v>
      </c>
    </row>
    <row r="42" spans="1:14" ht="111" customHeight="1" x14ac:dyDescent="0.25">
      <c r="A42" s="127">
        <f t="shared" si="0"/>
        <v>21</v>
      </c>
      <c r="B42" s="23" t="s">
        <v>466</v>
      </c>
      <c r="C42" s="155" t="s">
        <v>485</v>
      </c>
    </row>
    <row r="43" spans="1:14" ht="120" customHeight="1" x14ac:dyDescent="0.25">
      <c r="A43" s="127">
        <f t="shared" si="0"/>
        <v>22</v>
      </c>
      <c r="B43" s="23" t="s">
        <v>467</v>
      </c>
      <c r="C43" s="155" t="s">
        <v>485</v>
      </c>
    </row>
    <row r="44" spans="1:14" ht="101.25" customHeight="1" x14ac:dyDescent="0.25">
      <c r="A44" s="127">
        <f t="shared" si="0"/>
        <v>23</v>
      </c>
      <c r="B44" s="23" t="s">
        <v>468</v>
      </c>
      <c r="C44" s="155" t="s">
        <v>485</v>
      </c>
      <c r="J44" s="171">
        <v>2024</v>
      </c>
      <c r="K44" s="171">
        <v>2025</v>
      </c>
    </row>
    <row r="45" spans="1:14" ht="91.5" customHeight="1" x14ac:dyDescent="0.25">
      <c r="A45" s="127">
        <f t="shared" si="0"/>
        <v>24</v>
      </c>
      <c r="B45" s="23" t="s">
        <v>491</v>
      </c>
      <c r="C45" s="161" t="s">
        <v>510</v>
      </c>
      <c r="E45" s="175">
        <f>SUM(F45:K45)</f>
        <v>191.17951800000003</v>
      </c>
      <c r="F45" s="175">
        <f>F46*1.2</f>
        <v>0</v>
      </c>
      <c r="G45" s="175">
        <f t="shared" ref="G45:K45" si="1">G46*1.2</f>
        <v>0</v>
      </c>
      <c r="H45" s="175">
        <f t="shared" si="1"/>
        <v>0</v>
      </c>
      <c r="I45" s="175">
        <f t="shared" si="1"/>
        <v>0</v>
      </c>
      <c r="J45" s="175">
        <f t="shared" si="1"/>
        <v>1.5696384000000001</v>
      </c>
      <c r="K45" s="175">
        <f t="shared" si="1"/>
        <v>189.60987960000003</v>
      </c>
      <c r="N45" s="1"/>
    </row>
    <row r="46" spans="1:14" ht="103.5" customHeight="1" x14ac:dyDescent="0.25">
      <c r="A46" s="127">
        <f t="shared" si="0"/>
        <v>25</v>
      </c>
      <c r="B46" s="23" t="s">
        <v>490</v>
      </c>
      <c r="C46" s="161" t="s">
        <v>509</v>
      </c>
      <c r="E46" s="175">
        <f>SUM(F46:K46)</f>
        <v>159.31626500000002</v>
      </c>
      <c r="F46" s="175">
        <v>0</v>
      </c>
      <c r="G46" s="175">
        <v>0</v>
      </c>
      <c r="H46" s="175">
        <v>0</v>
      </c>
      <c r="I46" s="175">
        <v>0</v>
      </c>
      <c r="J46" s="175">
        <f>(31.4+1199.392+77.24)/1000</f>
        <v>1.3080320000000001</v>
      </c>
      <c r="K46" s="175">
        <f>123.008233+35</f>
        <v>158.00823300000002</v>
      </c>
      <c r="N46" s="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T77"/>
  <sheetViews>
    <sheetView tabSelected="1" zoomScale="60" zoomScaleNormal="60" workbookViewId="0">
      <selection sqref="A1:Q64"/>
    </sheetView>
  </sheetViews>
  <sheetFormatPr defaultColWidth="9.140625" defaultRowHeight="15.75" outlineLevelCol="1" x14ac:dyDescent="0.25"/>
  <cols>
    <col min="1" max="1" width="9.140625" style="36"/>
    <col min="2" max="2" width="57.85546875" style="36" customWidth="1"/>
    <col min="3" max="3" width="13" style="36" customWidth="1"/>
    <col min="4" max="4" width="21.85546875" style="36" customWidth="1"/>
    <col min="5" max="5" width="20.42578125" style="36" customWidth="1"/>
    <col min="6" max="6" width="18.7109375" style="36" customWidth="1"/>
    <col min="7" max="7" width="12.85546875" style="36" customWidth="1"/>
    <col min="8" max="8" width="17.85546875" style="36" customWidth="1"/>
    <col min="9" max="9" width="11.42578125" style="36" hidden="1" customWidth="1"/>
    <col min="10" max="10" width="25.42578125" style="36" customWidth="1"/>
    <col min="11" max="11" width="10.42578125" style="36" hidden="1" customWidth="1"/>
    <col min="12" max="12" width="29" style="36" customWidth="1"/>
    <col min="13" max="13" width="10.42578125" style="36" hidden="1" customWidth="1"/>
    <col min="14" max="14" width="23.140625" style="36" customWidth="1" outlineLevel="1"/>
    <col min="15" max="15" width="10.42578125" style="36" hidden="1" customWidth="1"/>
    <col min="16" max="16" width="13.140625" style="36" customWidth="1"/>
    <col min="17" max="17" width="21.42578125" style="36" customWidth="1"/>
    <col min="18" max="16384" width="9.140625" style="36"/>
  </cols>
  <sheetData>
    <row r="1" spans="1:17" x14ac:dyDescent="0.25">
      <c r="Q1" s="126" t="s">
        <v>68</v>
      </c>
    </row>
    <row r="2" spans="1:17" x14ac:dyDescent="0.25">
      <c r="Q2" s="26" t="s">
        <v>10</v>
      </c>
    </row>
    <row r="3" spans="1:17" x14ac:dyDescent="0.25">
      <c r="Q3" s="26" t="s">
        <v>67</v>
      </c>
    </row>
    <row r="4" spans="1:17" ht="18.75" customHeight="1" x14ac:dyDescent="0.25">
      <c r="A4" s="187" t="s">
        <v>512</v>
      </c>
      <c r="B4" s="187"/>
      <c r="C4" s="187"/>
      <c r="D4" s="187"/>
      <c r="E4" s="187"/>
      <c r="F4" s="187"/>
      <c r="G4" s="187"/>
      <c r="H4" s="187"/>
      <c r="I4" s="187"/>
      <c r="J4" s="187"/>
      <c r="K4" s="187"/>
      <c r="L4" s="187"/>
      <c r="M4" s="187"/>
      <c r="N4" s="187"/>
      <c r="O4" s="187"/>
      <c r="P4" s="187"/>
      <c r="Q4" s="187"/>
    </row>
    <row r="5" spans="1:17" ht="18.75" x14ac:dyDescent="0.3">
      <c r="Q5" s="11"/>
    </row>
    <row r="6" spans="1:17" ht="18.75" x14ac:dyDescent="0.25">
      <c r="A6" s="191" t="s">
        <v>9</v>
      </c>
      <c r="B6" s="191"/>
      <c r="C6" s="191"/>
      <c r="D6" s="191"/>
      <c r="E6" s="191"/>
      <c r="F6" s="191"/>
      <c r="G6" s="191"/>
      <c r="H6" s="191"/>
      <c r="I6" s="191"/>
      <c r="J6" s="191"/>
      <c r="K6" s="191"/>
      <c r="L6" s="191"/>
      <c r="M6" s="191"/>
      <c r="N6" s="191"/>
      <c r="O6" s="191"/>
      <c r="P6" s="191"/>
      <c r="Q6" s="191"/>
    </row>
    <row r="7" spans="1:17" ht="18.75" x14ac:dyDescent="0.25">
      <c r="A7" s="9"/>
      <c r="B7" s="9"/>
      <c r="C7" s="9"/>
      <c r="D7" s="9"/>
      <c r="E7" s="9"/>
      <c r="F7" s="9"/>
      <c r="G7" s="9"/>
      <c r="H7" s="51"/>
      <c r="I7" s="51"/>
      <c r="J7" s="51"/>
      <c r="K7" s="51"/>
      <c r="L7" s="51"/>
      <c r="M7" s="51"/>
      <c r="N7" s="51"/>
      <c r="O7" s="51"/>
      <c r="P7" s="51"/>
      <c r="Q7" s="51"/>
    </row>
    <row r="8" spans="1:17" ht="18.75" x14ac:dyDescent="0.25">
      <c r="A8" s="190" t="s">
        <v>503</v>
      </c>
      <c r="B8" s="190"/>
      <c r="C8" s="190"/>
      <c r="D8" s="190"/>
      <c r="E8" s="190"/>
      <c r="F8" s="190"/>
      <c r="G8" s="190"/>
      <c r="H8" s="190"/>
      <c r="I8" s="190"/>
      <c r="J8" s="190"/>
      <c r="K8" s="190"/>
      <c r="L8" s="190"/>
      <c r="M8" s="190"/>
      <c r="N8" s="190"/>
      <c r="O8" s="190"/>
      <c r="P8" s="190"/>
      <c r="Q8" s="190"/>
    </row>
    <row r="9" spans="1:17" ht="18.75" customHeight="1" x14ac:dyDescent="0.25">
      <c r="A9" s="188" t="s">
        <v>8</v>
      </c>
      <c r="B9" s="188"/>
      <c r="C9" s="188"/>
      <c r="D9" s="188"/>
      <c r="E9" s="188"/>
      <c r="F9" s="188"/>
      <c r="G9" s="188"/>
      <c r="H9" s="188"/>
      <c r="I9" s="188"/>
      <c r="J9" s="188"/>
      <c r="K9" s="188"/>
      <c r="L9" s="188"/>
      <c r="M9" s="188"/>
      <c r="N9" s="188"/>
      <c r="O9" s="188"/>
      <c r="P9" s="188"/>
      <c r="Q9" s="188"/>
    </row>
    <row r="10" spans="1:17" ht="18.75" x14ac:dyDescent="0.25">
      <c r="A10" s="9"/>
      <c r="B10" s="9"/>
      <c r="C10" s="9"/>
      <c r="D10" s="9"/>
      <c r="E10" s="9"/>
      <c r="F10" s="9"/>
      <c r="G10" s="9"/>
      <c r="H10" s="51"/>
      <c r="I10" s="51"/>
      <c r="J10" s="51"/>
      <c r="K10" s="51"/>
      <c r="L10" s="51"/>
      <c r="M10" s="51"/>
      <c r="N10" s="51"/>
      <c r="O10" s="51"/>
      <c r="P10" s="51"/>
      <c r="Q10" s="51"/>
    </row>
    <row r="11" spans="1:17" ht="18.75" x14ac:dyDescent="0.25">
      <c r="A11" s="191" t="s">
        <v>496</v>
      </c>
      <c r="B11" s="191"/>
      <c r="C11" s="191"/>
      <c r="D11" s="191"/>
      <c r="E11" s="191"/>
      <c r="F11" s="191"/>
      <c r="G11" s="191"/>
      <c r="H11" s="191"/>
      <c r="I11" s="191"/>
      <c r="J11" s="191"/>
      <c r="K11" s="191"/>
      <c r="L11" s="191"/>
      <c r="M11" s="191"/>
      <c r="N11" s="191"/>
      <c r="O11" s="191"/>
      <c r="P11" s="191"/>
      <c r="Q11" s="191"/>
    </row>
    <row r="12" spans="1:17" x14ac:dyDescent="0.25">
      <c r="A12" s="188" t="s">
        <v>7</v>
      </c>
      <c r="B12" s="188"/>
      <c r="C12" s="188"/>
      <c r="D12" s="188"/>
      <c r="E12" s="188"/>
      <c r="F12" s="188"/>
      <c r="G12" s="188"/>
      <c r="H12" s="188"/>
      <c r="I12" s="188"/>
      <c r="J12" s="188"/>
      <c r="K12" s="188"/>
      <c r="L12" s="188"/>
      <c r="M12" s="188"/>
      <c r="N12" s="188"/>
      <c r="O12" s="188"/>
      <c r="P12" s="188"/>
      <c r="Q12" s="188"/>
    </row>
    <row r="13" spans="1:17" ht="16.5" customHeight="1" x14ac:dyDescent="0.3">
      <c r="A13" s="8"/>
      <c r="B13" s="8"/>
      <c r="C13" s="8"/>
      <c r="D13" s="8"/>
      <c r="E13" s="8"/>
      <c r="F13" s="8"/>
      <c r="G13" s="8"/>
      <c r="H13" s="50"/>
      <c r="I13" s="50"/>
      <c r="J13" s="50"/>
      <c r="K13" s="50"/>
      <c r="L13" s="50"/>
      <c r="M13" s="50"/>
      <c r="N13" s="50"/>
      <c r="O13" s="50"/>
      <c r="P13" s="50"/>
      <c r="Q13" s="50"/>
    </row>
    <row r="14" spans="1:17" ht="57.75" customHeight="1" x14ac:dyDescent="0.25">
      <c r="A14" s="189" t="s">
        <v>511</v>
      </c>
      <c r="B14" s="189"/>
      <c r="C14" s="189"/>
      <c r="D14" s="189"/>
      <c r="E14" s="189"/>
      <c r="F14" s="189"/>
      <c r="G14" s="189"/>
      <c r="H14" s="189"/>
      <c r="I14" s="189"/>
      <c r="J14" s="189"/>
      <c r="K14" s="189"/>
      <c r="L14" s="189"/>
      <c r="M14" s="189"/>
      <c r="N14" s="189"/>
      <c r="O14" s="189"/>
      <c r="P14" s="189"/>
      <c r="Q14" s="189"/>
    </row>
    <row r="15" spans="1:17" ht="15.75" customHeight="1" x14ac:dyDescent="0.25">
      <c r="A15" s="188" t="s">
        <v>6</v>
      </c>
      <c r="B15" s="188"/>
      <c r="C15" s="188"/>
      <c r="D15" s="188"/>
      <c r="E15" s="188"/>
      <c r="F15" s="188"/>
      <c r="G15" s="188"/>
      <c r="H15" s="188"/>
      <c r="I15" s="188"/>
      <c r="J15" s="188"/>
      <c r="K15" s="188"/>
      <c r="L15" s="188"/>
      <c r="M15" s="188"/>
      <c r="N15" s="188"/>
      <c r="O15" s="188"/>
      <c r="P15" s="188"/>
      <c r="Q15" s="188"/>
    </row>
    <row r="16" spans="1:17" x14ac:dyDescent="0.25">
      <c r="A16" s="284"/>
      <c r="B16" s="284"/>
      <c r="C16" s="284"/>
      <c r="D16" s="284"/>
      <c r="E16" s="284"/>
      <c r="F16" s="284"/>
      <c r="G16" s="284"/>
      <c r="H16" s="284"/>
      <c r="I16" s="284"/>
      <c r="J16" s="284"/>
      <c r="K16" s="284"/>
      <c r="L16" s="284"/>
      <c r="M16" s="284"/>
      <c r="N16" s="284"/>
      <c r="O16" s="284"/>
      <c r="P16" s="284"/>
      <c r="Q16" s="284"/>
    </row>
    <row r="18" spans="1:20" ht="19.5" customHeight="1" x14ac:dyDescent="0.3">
      <c r="A18" s="285" t="s">
        <v>452</v>
      </c>
      <c r="B18" s="285"/>
      <c r="C18" s="285"/>
      <c r="D18" s="285"/>
      <c r="E18" s="285"/>
      <c r="F18" s="285"/>
      <c r="G18" s="285"/>
      <c r="H18" s="285"/>
      <c r="I18" s="285"/>
      <c r="J18" s="285"/>
      <c r="K18" s="285"/>
      <c r="L18" s="285"/>
      <c r="M18" s="285"/>
      <c r="N18" s="285"/>
      <c r="O18" s="285"/>
      <c r="P18" s="285"/>
      <c r="Q18" s="285"/>
    </row>
    <row r="20" spans="1:20" ht="33" customHeight="1" x14ac:dyDescent="0.25">
      <c r="A20" s="274" t="s">
        <v>182</v>
      </c>
      <c r="B20" s="274" t="s">
        <v>181</v>
      </c>
      <c r="C20" s="272" t="s">
        <v>180</v>
      </c>
      <c r="D20" s="272"/>
      <c r="E20" s="277" t="s">
        <v>179</v>
      </c>
      <c r="F20" s="277"/>
      <c r="G20" s="287" t="s">
        <v>494</v>
      </c>
      <c r="H20" s="288" t="s">
        <v>493</v>
      </c>
      <c r="I20" s="289"/>
      <c r="J20" s="289"/>
      <c r="K20" s="289"/>
      <c r="L20" s="288" t="s">
        <v>504</v>
      </c>
      <c r="M20" s="289"/>
      <c r="N20" s="289"/>
      <c r="O20" s="289"/>
      <c r="P20" s="286" t="s">
        <v>506</v>
      </c>
      <c r="Q20" s="286"/>
      <c r="R20" s="49"/>
      <c r="S20" s="49"/>
      <c r="T20" s="49"/>
    </row>
    <row r="21" spans="1:20" ht="99.75" customHeight="1" x14ac:dyDescent="0.25">
      <c r="A21" s="275"/>
      <c r="B21" s="275"/>
      <c r="C21" s="272"/>
      <c r="D21" s="272"/>
      <c r="E21" s="277"/>
      <c r="F21" s="277"/>
      <c r="G21" s="275"/>
      <c r="H21" s="290" t="s">
        <v>514</v>
      </c>
      <c r="I21" s="290"/>
      <c r="J21" s="290" t="s">
        <v>516</v>
      </c>
      <c r="K21" s="290"/>
      <c r="L21" s="290" t="s">
        <v>514</v>
      </c>
      <c r="M21" s="290"/>
      <c r="N21" s="290" t="s">
        <v>515</v>
      </c>
      <c r="O21" s="290"/>
      <c r="P21" s="286"/>
      <c r="Q21" s="286"/>
    </row>
    <row r="22" spans="1:20" ht="89.25" customHeight="1" x14ac:dyDescent="0.25">
      <c r="A22" s="276"/>
      <c r="B22" s="276"/>
      <c r="C22" s="47" t="s">
        <v>3</v>
      </c>
      <c r="D22" s="47" t="s">
        <v>177</v>
      </c>
      <c r="E22" s="140" t="s">
        <v>502</v>
      </c>
      <c r="F22" s="140" t="s">
        <v>495</v>
      </c>
      <c r="G22" s="276"/>
      <c r="H22" s="48" t="s">
        <v>438</v>
      </c>
      <c r="I22" s="48" t="s">
        <v>439</v>
      </c>
      <c r="J22" s="48" t="s">
        <v>438</v>
      </c>
      <c r="K22" s="48" t="s">
        <v>439</v>
      </c>
      <c r="L22" s="48" t="s">
        <v>438</v>
      </c>
      <c r="M22" s="48" t="s">
        <v>439</v>
      </c>
      <c r="N22" s="48" t="s">
        <v>438</v>
      </c>
      <c r="O22" s="48" t="s">
        <v>439</v>
      </c>
      <c r="P22" s="47" t="s">
        <v>178</v>
      </c>
      <c r="Q22" s="47" t="s">
        <v>177</v>
      </c>
    </row>
    <row r="23" spans="1:20" ht="19.5" customHeight="1" x14ac:dyDescent="0.25">
      <c r="A23" s="41">
        <v>1</v>
      </c>
      <c r="B23" s="41">
        <v>2</v>
      </c>
      <c r="C23" s="41">
        <v>3</v>
      </c>
      <c r="D23" s="41">
        <v>4</v>
      </c>
      <c r="E23" s="41">
        <v>5</v>
      </c>
      <c r="F23" s="41">
        <v>6</v>
      </c>
      <c r="G23" s="41">
        <v>7</v>
      </c>
      <c r="H23" s="41">
        <v>8</v>
      </c>
      <c r="I23" s="41">
        <v>9</v>
      </c>
      <c r="J23" s="41">
        <v>10</v>
      </c>
      <c r="K23" s="41">
        <v>11</v>
      </c>
      <c r="L23" s="41">
        <v>12</v>
      </c>
      <c r="M23" s="41">
        <v>13</v>
      </c>
      <c r="N23" s="41">
        <v>14</v>
      </c>
      <c r="O23" s="41">
        <v>15</v>
      </c>
      <c r="P23" s="41">
        <v>16</v>
      </c>
      <c r="Q23" s="41">
        <v>17</v>
      </c>
    </row>
    <row r="24" spans="1:20" s="157" customFormat="1" ht="60.75" customHeight="1" x14ac:dyDescent="0.25">
      <c r="A24" s="46">
        <v>1</v>
      </c>
      <c r="B24" s="45" t="s">
        <v>176</v>
      </c>
      <c r="C24" s="121">
        <v>191.17951800000003</v>
      </c>
      <c r="D24" s="121">
        <v>191.17951752000002</v>
      </c>
      <c r="E24" s="121" t="s">
        <v>488</v>
      </c>
      <c r="F24" s="121" t="s">
        <v>488</v>
      </c>
      <c r="G24" s="121" t="s">
        <v>488</v>
      </c>
      <c r="H24" s="158">
        <v>1.5696384000000001</v>
      </c>
      <c r="I24" s="121" t="s">
        <v>488</v>
      </c>
      <c r="J24" s="159">
        <v>1.5696379200000001</v>
      </c>
      <c r="K24" s="121" t="s">
        <v>488</v>
      </c>
      <c r="L24" s="158">
        <v>189.60987960000003</v>
      </c>
      <c r="M24" s="121" t="s">
        <v>488</v>
      </c>
      <c r="N24" s="158">
        <v>189.60987960000003</v>
      </c>
      <c r="O24" s="121" t="s">
        <v>488</v>
      </c>
      <c r="P24" s="141">
        <v>191.17951800000003</v>
      </c>
      <c r="Q24" s="121">
        <v>191.17951752000002</v>
      </c>
    </row>
    <row r="25" spans="1:20" ht="24" customHeight="1" x14ac:dyDescent="0.25">
      <c r="A25" s="43" t="s">
        <v>175</v>
      </c>
      <c r="B25" s="28" t="s">
        <v>174</v>
      </c>
      <c r="C25" s="139" t="s">
        <v>488</v>
      </c>
      <c r="D25" s="53" t="s">
        <v>488</v>
      </c>
      <c r="E25" s="139" t="s">
        <v>488</v>
      </c>
      <c r="F25" s="139" t="s">
        <v>488</v>
      </c>
      <c r="G25" s="139" t="s">
        <v>488</v>
      </c>
      <c r="H25" s="139" t="s">
        <v>488</v>
      </c>
      <c r="I25" s="139" t="s">
        <v>488</v>
      </c>
      <c r="J25" s="159" t="s">
        <v>488</v>
      </c>
      <c r="K25" s="139" t="s">
        <v>488</v>
      </c>
      <c r="L25" s="139" t="s">
        <v>488</v>
      </c>
      <c r="M25" s="139" t="s">
        <v>488</v>
      </c>
      <c r="N25" s="159" t="s">
        <v>488</v>
      </c>
      <c r="O25" s="139" t="s">
        <v>488</v>
      </c>
      <c r="P25" s="139" t="s">
        <v>488</v>
      </c>
      <c r="Q25" s="139" t="s">
        <v>488</v>
      </c>
    </row>
    <row r="26" spans="1:20" x14ac:dyDescent="0.25">
      <c r="A26" s="43" t="s">
        <v>173</v>
      </c>
      <c r="B26" s="28" t="s">
        <v>172</v>
      </c>
      <c r="C26" s="139" t="s">
        <v>488</v>
      </c>
      <c r="D26" s="53" t="s">
        <v>488</v>
      </c>
      <c r="E26" s="139" t="s">
        <v>488</v>
      </c>
      <c r="F26" s="139" t="s">
        <v>488</v>
      </c>
      <c r="G26" s="139" t="s">
        <v>488</v>
      </c>
      <c r="H26" s="139" t="s">
        <v>488</v>
      </c>
      <c r="I26" s="139" t="s">
        <v>488</v>
      </c>
      <c r="J26" s="159" t="s">
        <v>488</v>
      </c>
      <c r="K26" s="139" t="s">
        <v>488</v>
      </c>
      <c r="L26" s="139" t="s">
        <v>488</v>
      </c>
      <c r="M26" s="139" t="s">
        <v>488</v>
      </c>
      <c r="N26" s="159" t="s">
        <v>488</v>
      </c>
      <c r="O26" s="139" t="s">
        <v>488</v>
      </c>
      <c r="P26" s="139" t="s">
        <v>488</v>
      </c>
      <c r="Q26" s="139" t="s">
        <v>488</v>
      </c>
    </row>
    <row r="27" spans="1:20" s="147" customFormat="1" ht="31.5" x14ac:dyDescent="0.25">
      <c r="A27" s="144" t="s">
        <v>171</v>
      </c>
      <c r="B27" s="119" t="s">
        <v>401</v>
      </c>
      <c r="C27" s="139">
        <v>1.5696384000000001</v>
      </c>
      <c r="D27" s="139">
        <v>1.5696379200000001</v>
      </c>
      <c r="E27" s="146" t="s">
        <v>488</v>
      </c>
      <c r="F27" s="146" t="s">
        <v>488</v>
      </c>
      <c r="G27" s="146" t="s">
        <v>488</v>
      </c>
      <c r="H27" s="139">
        <v>1.5696384000000001</v>
      </c>
      <c r="I27" s="139" t="s">
        <v>488</v>
      </c>
      <c r="J27" s="159">
        <v>1.5696379200000001</v>
      </c>
      <c r="K27" s="139" t="s">
        <v>488</v>
      </c>
      <c r="L27" s="159">
        <v>0</v>
      </c>
      <c r="M27" s="146" t="s">
        <v>488</v>
      </c>
      <c r="N27" s="160">
        <v>0</v>
      </c>
      <c r="O27" s="146" t="s">
        <v>488</v>
      </c>
      <c r="P27" s="145">
        <v>1.5696384000000001</v>
      </c>
      <c r="Q27" s="121">
        <v>1.5696379200000001</v>
      </c>
    </row>
    <row r="28" spans="1:20" x14ac:dyDescent="0.25">
      <c r="A28" s="43" t="s">
        <v>170</v>
      </c>
      <c r="B28" s="28" t="s">
        <v>483</v>
      </c>
      <c r="C28" s="139" t="s">
        <v>488</v>
      </c>
      <c r="D28" s="53" t="s">
        <v>488</v>
      </c>
      <c r="E28" s="139" t="s">
        <v>488</v>
      </c>
      <c r="F28" s="139" t="s">
        <v>488</v>
      </c>
      <c r="G28" s="139" t="s">
        <v>488</v>
      </c>
      <c r="H28" s="139" t="s">
        <v>488</v>
      </c>
      <c r="I28" s="139" t="s">
        <v>488</v>
      </c>
      <c r="J28" s="159" t="s">
        <v>488</v>
      </c>
      <c r="K28" s="139" t="s">
        <v>488</v>
      </c>
      <c r="L28" s="139" t="s">
        <v>488</v>
      </c>
      <c r="M28" s="139" t="s">
        <v>488</v>
      </c>
      <c r="N28" s="159" t="s">
        <v>488</v>
      </c>
      <c r="O28" s="139" t="s">
        <v>488</v>
      </c>
      <c r="P28" s="139" t="s">
        <v>488</v>
      </c>
      <c r="Q28" s="139" t="s">
        <v>488</v>
      </c>
    </row>
    <row r="29" spans="1:20" x14ac:dyDescent="0.25">
      <c r="A29" s="43" t="s">
        <v>169</v>
      </c>
      <c r="B29" s="120" t="s">
        <v>168</v>
      </c>
      <c r="C29" s="139">
        <v>189.60987960000003</v>
      </c>
      <c r="D29" s="139">
        <v>189.60987960000003</v>
      </c>
      <c r="E29" s="139" t="s">
        <v>488</v>
      </c>
      <c r="F29" s="139" t="s">
        <v>488</v>
      </c>
      <c r="G29" s="139" t="s">
        <v>488</v>
      </c>
      <c r="H29" s="139" t="s">
        <v>488</v>
      </c>
      <c r="I29" s="139" t="s">
        <v>488</v>
      </c>
      <c r="J29" s="159" t="s">
        <v>488</v>
      </c>
      <c r="K29" s="139" t="s">
        <v>488</v>
      </c>
      <c r="L29" s="159">
        <v>189.60987960000003</v>
      </c>
      <c r="M29" s="139" t="s">
        <v>488</v>
      </c>
      <c r="N29" s="159">
        <v>189.60987960000003</v>
      </c>
      <c r="O29" s="139" t="s">
        <v>488</v>
      </c>
      <c r="P29" s="139">
        <v>189.60987960000003</v>
      </c>
      <c r="Q29" s="139">
        <v>189.60987960000003</v>
      </c>
    </row>
    <row r="30" spans="1:20" s="157" customFormat="1" ht="47.25" x14ac:dyDescent="0.25">
      <c r="A30" s="46" t="s">
        <v>62</v>
      </c>
      <c r="B30" s="45" t="s">
        <v>167</v>
      </c>
      <c r="C30" s="121">
        <v>159.31626500000002</v>
      </c>
      <c r="D30" s="121">
        <v>159.31626460000001</v>
      </c>
      <c r="E30" s="121" t="s">
        <v>488</v>
      </c>
      <c r="F30" s="121" t="s">
        <v>488</v>
      </c>
      <c r="G30" s="121" t="s">
        <v>488</v>
      </c>
      <c r="H30" s="184">
        <v>1.3080320000000001</v>
      </c>
      <c r="I30" s="121" t="s">
        <v>488</v>
      </c>
      <c r="J30" s="185">
        <v>1.3080316000000001</v>
      </c>
      <c r="K30" s="121" t="s">
        <v>488</v>
      </c>
      <c r="L30" s="158">
        <v>158.00823300000002</v>
      </c>
      <c r="M30" s="121" t="s">
        <v>488</v>
      </c>
      <c r="N30" s="158">
        <v>158.00823300000002</v>
      </c>
      <c r="O30" s="121" t="s">
        <v>488</v>
      </c>
      <c r="P30" s="156">
        <v>159.31626500000002</v>
      </c>
      <c r="Q30" s="121">
        <v>159.31626460000001</v>
      </c>
    </row>
    <row r="31" spans="1:20" x14ac:dyDescent="0.25">
      <c r="A31" s="46" t="s">
        <v>166</v>
      </c>
      <c r="B31" s="28" t="s">
        <v>165</v>
      </c>
      <c r="C31" s="53" t="s">
        <v>488</v>
      </c>
      <c r="D31" s="53" t="s">
        <v>488</v>
      </c>
      <c r="E31" s="53" t="s">
        <v>488</v>
      </c>
      <c r="F31" s="53" t="s">
        <v>488</v>
      </c>
      <c r="G31" s="53" t="s">
        <v>488</v>
      </c>
      <c r="H31" s="53" t="s">
        <v>488</v>
      </c>
      <c r="I31" s="53" t="s">
        <v>488</v>
      </c>
      <c r="J31" s="143" t="s">
        <v>488</v>
      </c>
      <c r="K31" s="53" t="s">
        <v>488</v>
      </c>
      <c r="L31" s="53" t="s">
        <v>488</v>
      </c>
      <c r="M31" s="53" t="s">
        <v>488</v>
      </c>
      <c r="N31" s="53" t="s">
        <v>488</v>
      </c>
      <c r="O31" s="53" t="s">
        <v>488</v>
      </c>
      <c r="P31" s="53" t="s">
        <v>488</v>
      </c>
      <c r="Q31" s="53" t="s">
        <v>488</v>
      </c>
    </row>
    <row r="32" spans="1:20" ht="31.5" x14ac:dyDescent="0.25">
      <c r="A32" s="46" t="s">
        <v>164</v>
      </c>
      <c r="B32" s="119" t="s">
        <v>163</v>
      </c>
      <c r="C32" s="53" t="s">
        <v>488</v>
      </c>
      <c r="D32" s="53" t="s">
        <v>488</v>
      </c>
      <c r="E32" s="53" t="s">
        <v>488</v>
      </c>
      <c r="F32" s="53" t="s">
        <v>488</v>
      </c>
      <c r="G32" s="53" t="s">
        <v>488</v>
      </c>
      <c r="H32" s="53" t="s">
        <v>488</v>
      </c>
      <c r="I32" s="53" t="s">
        <v>488</v>
      </c>
      <c r="J32" s="143" t="s">
        <v>488</v>
      </c>
      <c r="K32" s="53" t="s">
        <v>488</v>
      </c>
      <c r="L32" s="53" t="s">
        <v>488</v>
      </c>
      <c r="M32" s="53" t="s">
        <v>488</v>
      </c>
      <c r="N32" s="53" t="s">
        <v>488</v>
      </c>
      <c r="O32" s="53" t="s">
        <v>488</v>
      </c>
      <c r="P32" s="53" t="s">
        <v>488</v>
      </c>
      <c r="Q32" s="53" t="s">
        <v>488</v>
      </c>
    </row>
    <row r="33" spans="1:19" x14ac:dyDescent="0.25">
      <c r="A33" s="46" t="s">
        <v>162</v>
      </c>
      <c r="B33" s="119" t="s">
        <v>161</v>
      </c>
      <c r="C33" s="53" t="s">
        <v>488</v>
      </c>
      <c r="D33" s="53" t="s">
        <v>488</v>
      </c>
      <c r="E33" s="53" t="s">
        <v>488</v>
      </c>
      <c r="F33" s="53" t="s">
        <v>488</v>
      </c>
      <c r="G33" s="53" t="s">
        <v>488</v>
      </c>
      <c r="H33" s="53" t="s">
        <v>488</v>
      </c>
      <c r="I33" s="53" t="s">
        <v>488</v>
      </c>
      <c r="J33" s="143" t="s">
        <v>488</v>
      </c>
      <c r="K33" s="53" t="s">
        <v>488</v>
      </c>
      <c r="L33" s="53" t="s">
        <v>488</v>
      </c>
      <c r="M33" s="53" t="s">
        <v>488</v>
      </c>
      <c r="N33" s="53" t="s">
        <v>488</v>
      </c>
      <c r="O33" s="53" t="s">
        <v>488</v>
      </c>
      <c r="P33" s="53" t="s">
        <v>488</v>
      </c>
      <c r="Q33" s="53" t="s">
        <v>488</v>
      </c>
    </row>
    <row r="34" spans="1:19" x14ac:dyDescent="0.25">
      <c r="A34" s="46" t="s">
        <v>160</v>
      </c>
      <c r="B34" s="28" t="s">
        <v>159</v>
      </c>
      <c r="C34" s="142" t="s">
        <v>488</v>
      </c>
      <c r="D34" s="53" t="s">
        <v>488</v>
      </c>
      <c r="E34" s="53" t="s">
        <v>488</v>
      </c>
      <c r="F34" s="53" t="s">
        <v>488</v>
      </c>
      <c r="G34" s="53" t="s">
        <v>488</v>
      </c>
      <c r="H34" s="143" t="s">
        <v>488</v>
      </c>
      <c r="I34" s="143">
        <v>158.00823300000002</v>
      </c>
      <c r="J34" s="143" t="s">
        <v>488</v>
      </c>
      <c r="K34" s="53" t="s">
        <v>488</v>
      </c>
      <c r="L34" s="143" t="s">
        <v>488</v>
      </c>
      <c r="M34" s="53" t="s">
        <v>488</v>
      </c>
      <c r="N34" s="143" t="s">
        <v>488</v>
      </c>
      <c r="O34" s="53" t="s">
        <v>488</v>
      </c>
      <c r="P34" s="53" t="s">
        <v>488</v>
      </c>
      <c r="Q34" s="121" t="s">
        <v>488</v>
      </c>
    </row>
    <row r="35" spans="1:19" ht="31.5" x14ac:dyDescent="0.25">
      <c r="A35" s="46" t="s">
        <v>61</v>
      </c>
      <c r="B35" s="45" t="s">
        <v>158</v>
      </c>
      <c r="C35" s="41" t="s">
        <v>501</v>
      </c>
      <c r="D35" s="41" t="s">
        <v>501</v>
      </c>
      <c r="E35" s="41" t="s">
        <v>501</v>
      </c>
      <c r="F35" s="41" t="s">
        <v>501</v>
      </c>
      <c r="G35" s="41" t="s">
        <v>501</v>
      </c>
      <c r="H35" s="41" t="s">
        <v>501</v>
      </c>
      <c r="I35" s="41" t="s">
        <v>501</v>
      </c>
      <c r="J35" s="183" t="s">
        <v>501</v>
      </c>
      <c r="K35" s="41" t="s">
        <v>501</v>
      </c>
      <c r="L35" s="41" t="s">
        <v>501</v>
      </c>
      <c r="M35" s="41" t="s">
        <v>501</v>
      </c>
      <c r="N35" s="41" t="s">
        <v>501</v>
      </c>
      <c r="O35" s="41" t="s">
        <v>501</v>
      </c>
      <c r="P35" s="41" t="s">
        <v>501</v>
      </c>
      <c r="Q35" s="41" t="s">
        <v>501</v>
      </c>
    </row>
    <row r="36" spans="1:19" ht="31.5" x14ac:dyDescent="0.25">
      <c r="A36" s="43" t="s">
        <v>157</v>
      </c>
      <c r="B36" s="117" t="s">
        <v>156</v>
      </c>
      <c r="C36" s="53" t="s">
        <v>488</v>
      </c>
      <c r="D36" s="53" t="s">
        <v>488</v>
      </c>
      <c r="E36" s="53" t="s">
        <v>488</v>
      </c>
      <c r="F36" s="53" t="s">
        <v>488</v>
      </c>
      <c r="G36" s="53" t="s">
        <v>488</v>
      </c>
      <c r="H36" s="53" t="s">
        <v>488</v>
      </c>
      <c r="I36" s="53" t="s">
        <v>488</v>
      </c>
      <c r="J36" s="143" t="s">
        <v>488</v>
      </c>
      <c r="K36" s="53" t="s">
        <v>488</v>
      </c>
      <c r="L36" s="53" t="s">
        <v>488</v>
      </c>
      <c r="M36" s="53" t="s">
        <v>488</v>
      </c>
      <c r="N36" s="53" t="s">
        <v>488</v>
      </c>
      <c r="O36" s="53" t="s">
        <v>488</v>
      </c>
      <c r="P36" s="53" t="s">
        <v>488</v>
      </c>
      <c r="Q36" s="53" t="s">
        <v>488</v>
      </c>
    </row>
    <row r="37" spans="1:19" x14ac:dyDescent="0.25">
      <c r="A37" s="43" t="s">
        <v>155</v>
      </c>
      <c r="B37" s="42" t="s">
        <v>145</v>
      </c>
      <c r="C37" s="53" t="s">
        <v>488</v>
      </c>
      <c r="D37" s="53" t="s">
        <v>488</v>
      </c>
      <c r="E37" s="53" t="s">
        <v>488</v>
      </c>
      <c r="F37" s="53" t="s">
        <v>488</v>
      </c>
      <c r="G37" s="53" t="s">
        <v>488</v>
      </c>
      <c r="H37" s="53" t="s">
        <v>488</v>
      </c>
      <c r="I37" s="53" t="s">
        <v>488</v>
      </c>
      <c r="J37" s="143" t="s">
        <v>488</v>
      </c>
      <c r="K37" s="53" t="s">
        <v>488</v>
      </c>
      <c r="L37" s="53" t="s">
        <v>488</v>
      </c>
      <c r="M37" s="53" t="s">
        <v>488</v>
      </c>
      <c r="N37" s="53" t="s">
        <v>488</v>
      </c>
      <c r="O37" s="53" t="s">
        <v>488</v>
      </c>
      <c r="P37" s="53" t="s">
        <v>488</v>
      </c>
      <c r="Q37" s="53" t="s">
        <v>488</v>
      </c>
    </row>
    <row r="38" spans="1:19" x14ac:dyDescent="0.25">
      <c r="A38" s="43" t="s">
        <v>154</v>
      </c>
      <c r="B38" s="42" t="s">
        <v>143</v>
      </c>
      <c r="C38" s="53" t="s">
        <v>488</v>
      </c>
      <c r="D38" s="53" t="s">
        <v>488</v>
      </c>
      <c r="E38" s="53" t="s">
        <v>488</v>
      </c>
      <c r="F38" s="53" t="s">
        <v>488</v>
      </c>
      <c r="G38" s="53" t="s">
        <v>488</v>
      </c>
      <c r="H38" s="53" t="s">
        <v>488</v>
      </c>
      <c r="I38" s="53" t="s">
        <v>488</v>
      </c>
      <c r="J38" s="143" t="s">
        <v>488</v>
      </c>
      <c r="K38" s="53" t="s">
        <v>488</v>
      </c>
      <c r="L38" s="53" t="s">
        <v>488</v>
      </c>
      <c r="M38" s="53" t="s">
        <v>488</v>
      </c>
      <c r="N38" s="53" t="s">
        <v>488</v>
      </c>
      <c r="O38" s="53" t="s">
        <v>488</v>
      </c>
      <c r="P38" s="53" t="s">
        <v>488</v>
      </c>
      <c r="Q38" s="53" t="s">
        <v>488</v>
      </c>
    </row>
    <row r="39" spans="1:19" ht="31.5" x14ac:dyDescent="0.25">
      <c r="A39" s="43" t="s">
        <v>153</v>
      </c>
      <c r="B39" s="28" t="s">
        <v>141</v>
      </c>
      <c r="C39" s="53" t="s">
        <v>488</v>
      </c>
      <c r="D39" s="53" t="s">
        <v>488</v>
      </c>
      <c r="E39" s="53" t="s">
        <v>488</v>
      </c>
      <c r="F39" s="53" t="s">
        <v>488</v>
      </c>
      <c r="G39" s="53" t="s">
        <v>488</v>
      </c>
      <c r="H39" s="53" t="s">
        <v>488</v>
      </c>
      <c r="I39" s="53" t="s">
        <v>488</v>
      </c>
      <c r="J39" s="143" t="s">
        <v>488</v>
      </c>
      <c r="K39" s="53" t="s">
        <v>488</v>
      </c>
      <c r="L39" s="53" t="s">
        <v>488</v>
      </c>
      <c r="M39" s="53" t="s">
        <v>488</v>
      </c>
      <c r="N39" s="53" t="s">
        <v>488</v>
      </c>
      <c r="O39" s="53" t="s">
        <v>488</v>
      </c>
      <c r="P39" s="53" t="s">
        <v>488</v>
      </c>
      <c r="Q39" s="53" t="s">
        <v>488</v>
      </c>
    </row>
    <row r="40" spans="1:19" ht="31.5" x14ac:dyDescent="0.25">
      <c r="A40" s="43" t="s">
        <v>152</v>
      </c>
      <c r="B40" s="28" t="s">
        <v>139</v>
      </c>
      <c r="C40" s="53" t="s">
        <v>488</v>
      </c>
      <c r="D40" s="53" t="s">
        <v>488</v>
      </c>
      <c r="E40" s="53" t="s">
        <v>488</v>
      </c>
      <c r="F40" s="53" t="s">
        <v>488</v>
      </c>
      <c r="G40" s="53" t="s">
        <v>488</v>
      </c>
      <c r="H40" s="53" t="s">
        <v>488</v>
      </c>
      <c r="I40" s="53" t="s">
        <v>488</v>
      </c>
      <c r="J40" s="143" t="s">
        <v>488</v>
      </c>
      <c r="K40" s="53" t="s">
        <v>488</v>
      </c>
      <c r="L40" s="53" t="s">
        <v>488</v>
      </c>
      <c r="M40" s="53" t="s">
        <v>488</v>
      </c>
      <c r="N40" s="53" t="s">
        <v>488</v>
      </c>
      <c r="O40" s="53" t="s">
        <v>488</v>
      </c>
      <c r="P40" s="53" t="s">
        <v>488</v>
      </c>
      <c r="Q40" s="53" t="s">
        <v>488</v>
      </c>
    </row>
    <row r="41" spans="1:19" x14ac:dyDescent="0.25">
      <c r="A41" s="43" t="s">
        <v>151</v>
      </c>
      <c r="B41" s="28" t="s">
        <v>137</v>
      </c>
      <c r="C41" s="53" t="s">
        <v>488</v>
      </c>
      <c r="D41" s="53" t="s">
        <v>488</v>
      </c>
      <c r="E41" s="53" t="s">
        <v>488</v>
      </c>
      <c r="F41" s="53" t="s">
        <v>488</v>
      </c>
      <c r="G41" s="53" t="s">
        <v>488</v>
      </c>
      <c r="H41" s="53" t="s">
        <v>488</v>
      </c>
      <c r="I41" s="53" t="s">
        <v>488</v>
      </c>
      <c r="J41" s="143" t="s">
        <v>488</v>
      </c>
      <c r="K41" s="53" t="s">
        <v>488</v>
      </c>
      <c r="L41" s="53" t="s">
        <v>488</v>
      </c>
      <c r="M41" s="53" t="s">
        <v>488</v>
      </c>
      <c r="N41" s="53" t="s">
        <v>488</v>
      </c>
      <c r="O41" s="53" t="s">
        <v>488</v>
      </c>
      <c r="P41" s="53" t="s">
        <v>488</v>
      </c>
      <c r="Q41" s="53" t="s">
        <v>488</v>
      </c>
    </row>
    <row r="42" spans="1:19" ht="18.75" x14ac:dyDescent="0.25">
      <c r="A42" s="43" t="s">
        <v>150</v>
      </c>
      <c r="B42" s="42" t="s">
        <v>135</v>
      </c>
      <c r="C42" s="53" t="s">
        <v>488</v>
      </c>
      <c r="D42" s="53" t="s">
        <v>488</v>
      </c>
      <c r="E42" s="53" t="s">
        <v>488</v>
      </c>
      <c r="F42" s="53" t="s">
        <v>488</v>
      </c>
      <c r="G42" s="53" t="s">
        <v>488</v>
      </c>
      <c r="H42" s="53" t="s">
        <v>488</v>
      </c>
      <c r="I42" s="53" t="s">
        <v>488</v>
      </c>
      <c r="J42" s="143" t="s">
        <v>488</v>
      </c>
      <c r="K42" s="53" t="s">
        <v>488</v>
      </c>
      <c r="L42" s="53" t="s">
        <v>488</v>
      </c>
      <c r="M42" s="53" t="s">
        <v>488</v>
      </c>
      <c r="N42" s="53" t="s">
        <v>488</v>
      </c>
      <c r="O42" s="53" t="s">
        <v>488</v>
      </c>
      <c r="P42" s="53" t="s">
        <v>488</v>
      </c>
      <c r="Q42" s="53" t="s">
        <v>488</v>
      </c>
    </row>
    <row r="43" spans="1:19" x14ac:dyDescent="0.25">
      <c r="A43" s="46" t="s">
        <v>60</v>
      </c>
      <c r="B43" s="45" t="s">
        <v>149</v>
      </c>
      <c r="C43" s="41" t="s">
        <v>501</v>
      </c>
      <c r="D43" s="41" t="s">
        <v>501</v>
      </c>
      <c r="E43" s="41" t="s">
        <v>501</v>
      </c>
      <c r="F43" s="41" t="s">
        <v>501</v>
      </c>
      <c r="G43" s="41" t="s">
        <v>501</v>
      </c>
      <c r="H43" s="41" t="s">
        <v>501</v>
      </c>
      <c r="I43" s="41" t="s">
        <v>501</v>
      </c>
      <c r="J43" s="183" t="s">
        <v>501</v>
      </c>
      <c r="K43" s="41" t="s">
        <v>501</v>
      </c>
      <c r="L43" s="41" t="s">
        <v>501</v>
      </c>
      <c r="M43" s="41" t="s">
        <v>501</v>
      </c>
      <c r="N43" s="41" t="s">
        <v>501</v>
      </c>
      <c r="O43" s="41" t="s">
        <v>501</v>
      </c>
      <c r="P43" s="41" t="s">
        <v>501</v>
      </c>
      <c r="Q43" s="41" t="s">
        <v>501</v>
      </c>
    </row>
    <row r="44" spans="1:19" x14ac:dyDescent="0.25">
      <c r="A44" s="43" t="s">
        <v>148</v>
      </c>
      <c r="B44" s="119" t="s">
        <v>147</v>
      </c>
      <c r="C44" s="53" t="s">
        <v>488</v>
      </c>
      <c r="D44" s="53" t="s">
        <v>488</v>
      </c>
      <c r="E44" s="53" t="s">
        <v>488</v>
      </c>
      <c r="F44" s="53" t="s">
        <v>488</v>
      </c>
      <c r="G44" s="53" t="s">
        <v>488</v>
      </c>
      <c r="H44" s="53" t="s">
        <v>488</v>
      </c>
      <c r="I44" s="53" t="s">
        <v>488</v>
      </c>
      <c r="J44" s="143" t="s">
        <v>488</v>
      </c>
      <c r="K44" s="53" t="s">
        <v>488</v>
      </c>
      <c r="L44" s="53" t="s">
        <v>488</v>
      </c>
      <c r="M44" s="53" t="s">
        <v>488</v>
      </c>
      <c r="N44" s="53" t="s">
        <v>488</v>
      </c>
      <c r="O44" s="53" t="s">
        <v>488</v>
      </c>
      <c r="P44" s="53" t="s">
        <v>488</v>
      </c>
      <c r="Q44" s="53" t="s">
        <v>488</v>
      </c>
    </row>
    <row r="45" spans="1:19" x14ac:dyDescent="0.25">
      <c r="A45" s="43" t="s">
        <v>146</v>
      </c>
      <c r="B45" s="28" t="s">
        <v>145</v>
      </c>
      <c r="C45" s="53" t="s">
        <v>488</v>
      </c>
      <c r="D45" s="53" t="s">
        <v>488</v>
      </c>
      <c r="E45" s="53" t="s">
        <v>488</v>
      </c>
      <c r="F45" s="53" t="s">
        <v>488</v>
      </c>
      <c r="G45" s="53" t="s">
        <v>488</v>
      </c>
      <c r="H45" s="53" t="s">
        <v>488</v>
      </c>
      <c r="I45" s="53" t="s">
        <v>488</v>
      </c>
      <c r="J45" s="143" t="s">
        <v>488</v>
      </c>
      <c r="K45" s="53" t="s">
        <v>488</v>
      </c>
      <c r="L45" s="53" t="s">
        <v>488</v>
      </c>
      <c r="M45" s="53" t="s">
        <v>488</v>
      </c>
      <c r="N45" s="53" t="s">
        <v>488</v>
      </c>
      <c r="O45" s="53" t="s">
        <v>488</v>
      </c>
      <c r="P45" s="53" t="s">
        <v>488</v>
      </c>
      <c r="Q45" s="53" t="s">
        <v>488</v>
      </c>
      <c r="S45" s="157"/>
    </row>
    <row r="46" spans="1:19" x14ac:dyDescent="0.25">
      <c r="A46" s="43" t="s">
        <v>144</v>
      </c>
      <c r="B46" s="28" t="s">
        <v>143</v>
      </c>
      <c r="C46" s="53" t="s">
        <v>488</v>
      </c>
      <c r="D46" s="53" t="s">
        <v>488</v>
      </c>
      <c r="E46" s="53" t="s">
        <v>488</v>
      </c>
      <c r="F46" s="53" t="s">
        <v>488</v>
      </c>
      <c r="G46" s="53" t="s">
        <v>488</v>
      </c>
      <c r="H46" s="53" t="s">
        <v>488</v>
      </c>
      <c r="I46" s="53" t="s">
        <v>488</v>
      </c>
      <c r="J46" s="143" t="s">
        <v>488</v>
      </c>
      <c r="K46" s="53" t="s">
        <v>488</v>
      </c>
      <c r="L46" s="53" t="s">
        <v>488</v>
      </c>
      <c r="M46" s="53" t="s">
        <v>488</v>
      </c>
      <c r="N46" s="53" t="s">
        <v>488</v>
      </c>
      <c r="O46" s="53" t="s">
        <v>488</v>
      </c>
      <c r="P46" s="53" t="s">
        <v>488</v>
      </c>
      <c r="Q46" s="53" t="s">
        <v>488</v>
      </c>
    </row>
    <row r="47" spans="1:19" ht="31.5" x14ac:dyDescent="0.25">
      <c r="A47" s="43" t="s">
        <v>142</v>
      </c>
      <c r="B47" s="28" t="s">
        <v>141</v>
      </c>
      <c r="C47" s="53" t="s">
        <v>488</v>
      </c>
      <c r="D47" s="53" t="s">
        <v>488</v>
      </c>
      <c r="E47" s="53" t="s">
        <v>488</v>
      </c>
      <c r="F47" s="53" t="s">
        <v>488</v>
      </c>
      <c r="G47" s="53" t="s">
        <v>488</v>
      </c>
      <c r="H47" s="53" t="s">
        <v>488</v>
      </c>
      <c r="I47" s="53" t="s">
        <v>488</v>
      </c>
      <c r="J47" s="143" t="s">
        <v>488</v>
      </c>
      <c r="K47" s="53" t="s">
        <v>488</v>
      </c>
      <c r="L47" s="53" t="s">
        <v>488</v>
      </c>
      <c r="M47" s="53" t="s">
        <v>488</v>
      </c>
      <c r="N47" s="53" t="s">
        <v>488</v>
      </c>
      <c r="O47" s="53" t="s">
        <v>488</v>
      </c>
      <c r="P47" s="53" t="s">
        <v>488</v>
      </c>
      <c r="Q47" s="53" t="s">
        <v>488</v>
      </c>
    </row>
    <row r="48" spans="1:19" ht="31.5" x14ac:dyDescent="0.25">
      <c r="A48" s="43" t="s">
        <v>140</v>
      </c>
      <c r="B48" s="28" t="s">
        <v>139</v>
      </c>
      <c r="C48" s="53" t="s">
        <v>488</v>
      </c>
      <c r="D48" s="53" t="s">
        <v>488</v>
      </c>
      <c r="E48" s="53" t="s">
        <v>488</v>
      </c>
      <c r="F48" s="53" t="s">
        <v>488</v>
      </c>
      <c r="G48" s="53" t="s">
        <v>488</v>
      </c>
      <c r="H48" s="53" t="s">
        <v>488</v>
      </c>
      <c r="I48" s="53" t="s">
        <v>488</v>
      </c>
      <c r="J48" s="143" t="s">
        <v>488</v>
      </c>
      <c r="K48" s="53" t="s">
        <v>488</v>
      </c>
      <c r="L48" s="53" t="s">
        <v>488</v>
      </c>
      <c r="M48" s="53" t="s">
        <v>488</v>
      </c>
      <c r="N48" s="53" t="s">
        <v>488</v>
      </c>
      <c r="O48" s="53" t="s">
        <v>488</v>
      </c>
      <c r="P48" s="53" t="s">
        <v>488</v>
      </c>
      <c r="Q48" s="53" t="s">
        <v>488</v>
      </c>
    </row>
    <row r="49" spans="1:17" x14ac:dyDescent="0.25">
      <c r="A49" s="43" t="s">
        <v>138</v>
      </c>
      <c r="B49" s="28" t="s">
        <v>137</v>
      </c>
      <c r="C49" s="53" t="s">
        <v>488</v>
      </c>
      <c r="D49" s="53" t="s">
        <v>488</v>
      </c>
      <c r="E49" s="53" t="s">
        <v>488</v>
      </c>
      <c r="F49" s="53" t="s">
        <v>488</v>
      </c>
      <c r="G49" s="53" t="s">
        <v>488</v>
      </c>
      <c r="H49" s="53" t="s">
        <v>488</v>
      </c>
      <c r="I49" s="53" t="s">
        <v>488</v>
      </c>
      <c r="J49" s="143" t="s">
        <v>488</v>
      </c>
      <c r="K49" s="53" t="s">
        <v>488</v>
      </c>
      <c r="L49" s="53" t="s">
        <v>488</v>
      </c>
      <c r="M49" s="53" t="s">
        <v>488</v>
      </c>
      <c r="N49" s="53" t="s">
        <v>488</v>
      </c>
      <c r="O49" s="53" t="s">
        <v>488</v>
      </c>
      <c r="P49" s="53" t="s">
        <v>488</v>
      </c>
      <c r="Q49" s="53" t="s">
        <v>488</v>
      </c>
    </row>
    <row r="50" spans="1:17" ht="18.75" x14ac:dyDescent="0.25">
      <c r="A50" s="43" t="s">
        <v>136</v>
      </c>
      <c r="B50" s="42" t="s">
        <v>135</v>
      </c>
      <c r="C50" s="53" t="s">
        <v>488</v>
      </c>
      <c r="D50" s="53" t="s">
        <v>488</v>
      </c>
      <c r="E50" s="53" t="s">
        <v>488</v>
      </c>
      <c r="F50" s="53" t="s">
        <v>488</v>
      </c>
      <c r="G50" s="53" t="s">
        <v>488</v>
      </c>
      <c r="H50" s="53" t="s">
        <v>488</v>
      </c>
      <c r="I50" s="53" t="s">
        <v>488</v>
      </c>
      <c r="J50" s="143" t="s">
        <v>488</v>
      </c>
      <c r="K50" s="53" t="s">
        <v>488</v>
      </c>
      <c r="L50" s="53" t="s">
        <v>488</v>
      </c>
      <c r="M50" s="53" t="s">
        <v>488</v>
      </c>
      <c r="N50" s="53" t="s">
        <v>488</v>
      </c>
      <c r="O50" s="53" t="s">
        <v>488</v>
      </c>
      <c r="P50" s="53" t="s">
        <v>488</v>
      </c>
      <c r="Q50" s="53" t="s">
        <v>488</v>
      </c>
    </row>
    <row r="51" spans="1:17" ht="35.25" customHeight="1" x14ac:dyDescent="0.25">
      <c r="A51" s="46" t="s">
        <v>58</v>
      </c>
      <c r="B51" s="45" t="s">
        <v>134</v>
      </c>
      <c r="C51" s="41" t="s">
        <v>501</v>
      </c>
      <c r="D51" s="41" t="s">
        <v>501</v>
      </c>
      <c r="E51" s="41" t="s">
        <v>501</v>
      </c>
      <c r="F51" s="41" t="s">
        <v>501</v>
      </c>
      <c r="G51" s="41" t="s">
        <v>501</v>
      </c>
      <c r="H51" s="41" t="s">
        <v>501</v>
      </c>
      <c r="I51" s="41" t="s">
        <v>501</v>
      </c>
      <c r="J51" s="183" t="s">
        <v>501</v>
      </c>
      <c r="K51" s="41" t="s">
        <v>501</v>
      </c>
      <c r="L51" s="41" t="s">
        <v>501</v>
      </c>
      <c r="M51" s="41" t="s">
        <v>501</v>
      </c>
      <c r="N51" s="41" t="s">
        <v>501</v>
      </c>
      <c r="O51" s="41" t="s">
        <v>501</v>
      </c>
      <c r="P51" s="41" t="s">
        <v>501</v>
      </c>
      <c r="Q51" s="41" t="s">
        <v>501</v>
      </c>
    </row>
    <row r="52" spans="1:17" x14ac:dyDescent="0.25">
      <c r="A52" s="43" t="s">
        <v>133</v>
      </c>
      <c r="B52" s="119" t="s">
        <v>132</v>
      </c>
      <c r="C52" s="142">
        <v>159.31626500000002</v>
      </c>
      <c r="D52" s="139">
        <v>159.31626460000001</v>
      </c>
      <c r="E52" s="53" t="s">
        <v>488</v>
      </c>
      <c r="F52" s="53" t="s">
        <v>488</v>
      </c>
      <c r="G52" s="53" t="s">
        <v>488</v>
      </c>
      <c r="H52" s="142">
        <v>1.3080320000000001</v>
      </c>
      <c r="I52" s="53" t="s">
        <v>488</v>
      </c>
      <c r="J52" s="186">
        <v>1.3080316000000001</v>
      </c>
      <c r="K52" s="53" t="s">
        <v>488</v>
      </c>
      <c r="L52" s="142">
        <v>158.00823300000002</v>
      </c>
      <c r="M52" s="53" t="s">
        <v>488</v>
      </c>
      <c r="N52" s="142">
        <v>158.00823300000002</v>
      </c>
      <c r="O52" s="53" t="s">
        <v>488</v>
      </c>
      <c r="P52" s="139">
        <v>159.31626500000002</v>
      </c>
      <c r="Q52" s="142">
        <v>159.31626460000001</v>
      </c>
    </row>
    <row r="53" spans="1:17" x14ac:dyDescent="0.25">
      <c r="A53" s="43" t="s">
        <v>131</v>
      </c>
      <c r="B53" s="119" t="s">
        <v>125</v>
      </c>
      <c r="C53" s="53" t="s">
        <v>488</v>
      </c>
      <c r="D53" s="53" t="s">
        <v>488</v>
      </c>
      <c r="E53" s="53" t="s">
        <v>488</v>
      </c>
      <c r="F53" s="53" t="s">
        <v>488</v>
      </c>
      <c r="G53" s="53" t="s">
        <v>488</v>
      </c>
      <c r="H53" s="53" t="s">
        <v>488</v>
      </c>
      <c r="I53" s="53" t="s">
        <v>488</v>
      </c>
      <c r="J53" s="143" t="s">
        <v>488</v>
      </c>
      <c r="K53" s="53" t="s">
        <v>488</v>
      </c>
      <c r="L53" s="53" t="s">
        <v>488</v>
      </c>
      <c r="M53" s="53" t="s">
        <v>488</v>
      </c>
      <c r="N53" s="53" t="s">
        <v>488</v>
      </c>
      <c r="O53" s="53" t="s">
        <v>488</v>
      </c>
      <c r="P53" s="53" t="s">
        <v>488</v>
      </c>
      <c r="Q53" s="53" t="s">
        <v>488</v>
      </c>
    </row>
    <row r="54" spans="1:17" x14ac:dyDescent="0.25">
      <c r="A54" s="43" t="s">
        <v>130</v>
      </c>
      <c r="B54" s="42" t="s">
        <v>124</v>
      </c>
      <c r="C54" s="53" t="s">
        <v>488</v>
      </c>
      <c r="D54" s="53" t="s">
        <v>488</v>
      </c>
      <c r="E54" s="53" t="s">
        <v>488</v>
      </c>
      <c r="F54" s="53" t="s">
        <v>488</v>
      </c>
      <c r="G54" s="53" t="s">
        <v>488</v>
      </c>
      <c r="H54" s="53" t="s">
        <v>488</v>
      </c>
      <c r="I54" s="53" t="s">
        <v>488</v>
      </c>
      <c r="J54" s="143" t="s">
        <v>488</v>
      </c>
      <c r="K54" s="53" t="s">
        <v>488</v>
      </c>
      <c r="L54" s="53" t="s">
        <v>488</v>
      </c>
      <c r="M54" s="53" t="s">
        <v>488</v>
      </c>
      <c r="N54" s="53" t="s">
        <v>488</v>
      </c>
      <c r="O54" s="53" t="s">
        <v>488</v>
      </c>
      <c r="P54" s="53" t="s">
        <v>488</v>
      </c>
      <c r="Q54" s="53" t="s">
        <v>488</v>
      </c>
    </row>
    <row r="55" spans="1:17" x14ac:dyDescent="0.25">
      <c r="A55" s="43" t="s">
        <v>129</v>
      </c>
      <c r="B55" s="42" t="s">
        <v>123</v>
      </c>
      <c r="C55" s="53" t="s">
        <v>488</v>
      </c>
      <c r="D55" s="53" t="s">
        <v>488</v>
      </c>
      <c r="E55" s="53" t="s">
        <v>488</v>
      </c>
      <c r="F55" s="53" t="s">
        <v>488</v>
      </c>
      <c r="G55" s="53" t="s">
        <v>488</v>
      </c>
      <c r="H55" s="53" t="s">
        <v>488</v>
      </c>
      <c r="I55" s="53" t="s">
        <v>488</v>
      </c>
      <c r="J55" s="143" t="s">
        <v>488</v>
      </c>
      <c r="K55" s="53" t="s">
        <v>488</v>
      </c>
      <c r="L55" s="53" t="s">
        <v>488</v>
      </c>
      <c r="M55" s="53" t="s">
        <v>488</v>
      </c>
      <c r="N55" s="53" t="s">
        <v>488</v>
      </c>
      <c r="O55" s="53" t="s">
        <v>488</v>
      </c>
      <c r="P55" s="53" t="s">
        <v>488</v>
      </c>
      <c r="Q55" s="53" t="s">
        <v>488</v>
      </c>
    </row>
    <row r="56" spans="1:17" x14ac:dyDescent="0.25">
      <c r="A56" s="43" t="s">
        <v>128</v>
      </c>
      <c r="B56" s="42" t="s">
        <v>122</v>
      </c>
      <c r="C56" s="53" t="s">
        <v>488</v>
      </c>
      <c r="D56" s="53" t="s">
        <v>488</v>
      </c>
      <c r="E56" s="53" t="s">
        <v>488</v>
      </c>
      <c r="F56" s="53" t="s">
        <v>488</v>
      </c>
      <c r="G56" s="53" t="s">
        <v>488</v>
      </c>
      <c r="H56" s="53" t="s">
        <v>488</v>
      </c>
      <c r="I56" s="53" t="s">
        <v>488</v>
      </c>
      <c r="J56" s="143" t="s">
        <v>488</v>
      </c>
      <c r="K56" s="53" t="s">
        <v>488</v>
      </c>
      <c r="L56" s="53" t="s">
        <v>488</v>
      </c>
      <c r="M56" s="53" t="s">
        <v>488</v>
      </c>
      <c r="N56" s="53" t="s">
        <v>488</v>
      </c>
      <c r="O56" s="53" t="s">
        <v>488</v>
      </c>
      <c r="P56" s="53" t="s">
        <v>488</v>
      </c>
      <c r="Q56" s="53" t="s">
        <v>488</v>
      </c>
    </row>
    <row r="57" spans="1:17" ht="18.75" x14ac:dyDescent="0.25">
      <c r="A57" s="43" t="s">
        <v>127</v>
      </c>
      <c r="B57" s="42" t="s">
        <v>121</v>
      </c>
      <c r="C57" s="53" t="s">
        <v>488</v>
      </c>
      <c r="D57" s="53" t="s">
        <v>488</v>
      </c>
      <c r="E57" s="53" t="s">
        <v>488</v>
      </c>
      <c r="F57" s="53" t="s">
        <v>488</v>
      </c>
      <c r="G57" s="53" t="s">
        <v>488</v>
      </c>
      <c r="H57" s="53" t="s">
        <v>488</v>
      </c>
      <c r="I57" s="53" t="s">
        <v>488</v>
      </c>
      <c r="J57" s="143" t="s">
        <v>488</v>
      </c>
      <c r="K57" s="53" t="s">
        <v>488</v>
      </c>
      <c r="L57" s="53" t="s">
        <v>488</v>
      </c>
      <c r="M57" s="53" t="s">
        <v>488</v>
      </c>
      <c r="N57" s="53" t="s">
        <v>488</v>
      </c>
      <c r="O57" s="53" t="s">
        <v>488</v>
      </c>
      <c r="P57" s="53" t="s">
        <v>488</v>
      </c>
      <c r="Q57" s="53" t="s">
        <v>488</v>
      </c>
    </row>
    <row r="58" spans="1:17" ht="36.75" customHeight="1" x14ac:dyDescent="0.25">
      <c r="A58" s="46" t="s">
        <v>57</v>
      </c>
      <c r="B58" s="60" t="s">
        <v>224</v>
      </c>
      <c r="C58" s="41" t="s">
        <v>488</v>
      </c>
      <c r="D58" s="41" t="s">
        <v>488</v>
      </c>
      <c r="E58" s="41" t="s">
        <v>488</v>
      </c>
      <c r="F58" s="41" t="s">
        <v>488</v>
      </c>
      <c r="G58" s="41" t="s">
        <v>488</v>
      </c>
      <c r="H58" s="41" t="s">
        <v>488</v>
      </c>
      <c r="I58" s="41" t="s">
        <v>488</v>
      </c>
      <c r="J58" s="183" t="s">
        <v>488</v>
      </c>
      <c r="K58" s="41" t="s">
        <v>488</v>
      </c>
      <c r="L58" s="41" t="s">
        <v>488</v>
      </c>
      <c r="M58" s="41" t="s">
        <v>488</v>
      </c>
      <c r="N58" s="41" t="s">
        <v>488</v>
      </c>
      <c r="O58" s="41" t="s">
        <v>488</v>
      </c>
      <c r="P58" s="41" t="s">
        <v>488</v>
      </c>
      <c r="Q58" s="41" t="s">
        <v>488</v>
      </c>
    </row>
    <row r="59" spans="1:17" x14ac:dyDescent="0.25">
      <c r="A59" s="46" t="s">
        <v>55</v>
      </c>
      <c r="B59" s="45" t="s">
        <v>126</v>
      </c>
      <c r="C59" s="41" t="s">
        <v>501</v>
      </c>
      <c r="D59" s="41" t="s">
        <v>501</v>
      </c>
      <c r="E59" s="41" t="s">
        <v>501</v>
      </c>
      <c r="F59" s="41" t="s">
        <v>501</v>
      </c>
      <c r="G59" s="41" t="s">
        <v>501</v>
      </c>
      <c r="H59" s="41" t="s">
        <v>501</v>
      </c>
      <c r="I59" s="41" t="s">
        <v>501</v>
      </c>
      <c r="J59" s="183" t="s">
        <v>501</v>
      </c>
      <c r="K59" s="41" t="s">
        <v>501</v>
      </c>
      <c r="L59" s="41" t="s">
        <v>501</v>
      </c>
      <c r="M59" s="41" t="s">
        <v>501</v>
      </c>
      <c r="N59" s="41" t="s">
        <v>501</v>
      </c>
      <c r="O59" s="41" t="s">
        <v>501</v>
      </c>
      <c r="P59" s="41" t="s">
        <v>501</v>
      </c>
      <c r="Q59" s="41" t="s">
        <v>501</v>
      </c>
    </row>
    <row r="60" spans="1:17" x14ac:dyDescent="0.25">
      <c r="A60" s="43" t="s">
        <v>218</v>
      </c>
      <c r="B60" s="118" t="s">
        <v>147</v>
      </c>
      <c r="C60" s="53" t="s">
        <v>488</v>
      </c>
      <c r="D60" s="53" t="s">
        <v>488</v>
      </c>
      <c r="E60" s="53" t="s">
        <v>488</v>
      </c>
      <c r="F60" s="53" t="s">
        <v>488</v>
      </c>
      <c r="G60" s="53" t="s">
        <v>488</v>
      </c>
      <c r="H60" s="53" t="s">
        <v>488</v>
      </c>
      <c r="I60" s="53" t="s">
        <v>488</v>
      </c>
      <c r="J60" s="143" t="s">
        <v>488</v>
      </c>
      <c r="K60" s="53" t="s">
        <v>488</v>
      </c>
      <c r="L60" s="53" t="s">
        <v>488</v>
      </c>
      <c r="M60" s="53" t="s">
        <v>488</v>
      </c>
      <c r="N60" s="53" t="s">
        <v>488</v>
      </c>
      <c r="O60" s="53" t="s">
        <v>488</v>
      </c>
      <c r="P60" s="53" t="s">
        <v>488</v>
      </c>
      <c r="Q60" s="53" t="s">
        <v>488</v>
      </c>
    </row>
    <row r="61" spans="1:17" x14ac:dyDescent="0.25">
      <c r="A61" s="43" t="s">
        <v>219</v>
      </c>
      <c r="B61" s="44" t="s">
        <v>145</v>
      </c>
      <c r="C61" s="53" t="s">
        <v>488</v>
      </c>
      <c r="D61" s="53" t="s">
        <v>488</v>
      </c>
      <c r="E61" s="53" t="s">
        <v>488</v>
      </c>
      <c r="F61" s="53" t="s">
        <v>488</v>
      </c>
      <c r="G61" s="53" t="s">
        <v>488</v>
      </c>
      <c r="H61" s="53" t="s">
        <v>488</v>
      </c>
      <c r="I61" s="53" t="s">
        <v>488</v>
      </c>
      <c r="J61" s="143" t="s">
        <v>488</v>
      </c>
      <c r="K61" s="53" t="s">
        <v>488</v>
      </c>
      <c r="L61" s="53" t="s">
        <v>488</v>
      </c>
      <c r="M61" s="53" t="s">
        <v>488</v>
      </c>
      <c r="N61" s="53" t="s">
        <v>488</v>
      </c>
      <c r="O61" s="53" t="s">
        <v>488</v>
      </c>
      <c r="P61" s="53" t="s">
        <v>488</v>
      </c>
      <c r="Q61" s="53" t="s">
        <v>488</v>
      </c>
    </row>
    <row r="62" spans="1:17" x14ac:dyDescent="0.25">
      <c r="A62" s="43" t="s">
        <v>220</v>
      </c>
      <c r="B62" s="44" t="s">
        <v>143</v>
      </c>
      <c r="C62" s="53" t="s">
        <v>488</v>
      </c>
      <c r="D62" s="53" t="s">
        <v>488</v>
      </c>
      <c r="E62" s="53" t="s">
        <v>488</v>
      </c>
      <c r="F62" s="53" t="s">
        <v>488</v>
      </c>
      <c r="G62" s="53" t="s">
        <v>488</v>
      </c>
      <c r="H62" s="53" t="s">
        <v>488</v>
      </c>
      <c r="I62" s="53" t="s">
        <v>488</v>
      </c>
      <c r="J62" s="143" t="s">
        <v>488</v>
      </c>
      <c r="K62" s="53" t="s">
        <v>488</v>
      </c>
      <c r="L62" s="53" t="s">
        <v>488</v>
      </c>
      <c r="M62" s="53" t="s">
        <v>488</v>
      </c>
      <c r="N62" s="53" t="s">
        <v>488</v>
      </c>
      <c r="O62" s="53" t="s">
        <v>488</v>
      </c>
      <c r="P62" s="53" t="s">
        <v>488</v>
      </c>
      <c r="Q62" s="53" t="s">
        <v>488</v>
      </c>
    </row>
    <row r="63" spans="1:17" x14ac:dyDescent="0.25">
      <c r="A63" s="43" t="s">
        <v>221</v>
      </c>
      <c r="B63" s="44" t="s">
        <v>223</v>
      </c>
      <c r="C63" s="53" t="s">
        <v>488</v>
      </c>
      <c r="D63" s="53" t="s">
        <v>488</v>
      </c>
      <c r="E63" s="53" t="s">
        <v>488</v>
      </c>
      <c r="F63" s="53" t="s">
        <v>488</v>
      </c>
      <c r="G63" s="53" t="s">
        <v>488</v>
      </c>
      <c r="H63" s="53" t="s">
        <v>488</v>
      </c>
      <c r="I63" s="53" t="s">
        <v>488</v>
      </c>
      <c r="J63" s="143" t="s">
        <v>488</v>
      </c>
      <c r="K63" s="53" t="s">
        <v>488</v>
      </c>
      <c r="L63" s="53" t="s">
        <v>488</v>
      </c>
      <c r="M63" s="53" t="s">
        <v>488</v>
      </c>
      <c r="N63" s="53" t="s">
        <v>488</v>
      </c>
      <c r="O63" s="53" t="s">
        <v>488</v>
      </c>
      <c r="P63" s="53" t="s">
        <v>488</v>
      </c>
      <c r="Q63" s="53" t="s">
        <v>488</v>
      </c>
    </row>
    <row r="64" spans="1:17" ht="18.75" x14ac:dyDescent="0.25">
      <c r="A64" s="43" t="s">
        <v>222</v>
      </c>
      <c r="B64" s="42" t="s">
        <v>121</v>
      </c>
      <c r="C64" s="53" t="s">
        <v>488</v>
      </c>
      <c r="D64" s="53" t="s">
        <v>488</v>
      </c>
      <c r="E64" s="53" t="s">
        <v>488</v>
      </c>
      <c r="F64" s="53" t="s">
        <v>488</v>
      </c>
      <c r="G64" s="53" t="s">
        <v>488</v>
      </c>
      <c r="H64" s="53" t="s">
        <v>488</v>
      </c>
      <c r="I64" s="53" t="s">
        <v>488</v>
      </c>
      <c r="J64" s="143" t="s">
        <v>488</v>
      </c>
      <c r="K64" s="53" t="s">
        <v>488</v>
      </c>
      <c r="L64" s="53" t="s">
        <v>488</v>
      </c>
      <c r="M64" s="53" t="s">
        <v>488</v>
      </c>
      <c r="N64" s="53" t="s">
        <v>488</v>
      </c>
      <c r="O64" s="53" t="s">
        <v>488</v>
      </c>
      <c r="P64" s="53" t="s">
        <v>488</v>
      </c>
      <c r="Q64" s="53" t="s">
        <v>488</v>
      </c>
    </row>
    <row r="65" spans="1:16" x14ac:dyDescent="0.25">
      <c r="A65" s="39"/>
      <c r="B65" s="40"/>
      <c r="C65" s="40"/>
      <c r="D65" s="40"/>
      <c r="E65" s="40"/>
      <c r="F65" s="40"/>
      <c r="G65" s="40"/>
    </row>
    <row r="66" spans="1:16" ht="54" customHeight="1" x14ac:dyDescent="0.25">
      <c r="B66" s="283"/>
      <c r="C66" s="283"/>
      <c r="D66" s="283"/>
      <c r="E66" s="283"/>
      <c r="F66" s="283"/>
      <c r="G66" s="283"/>
      <c r="H66" s="38"/>
      <c r="I66" s="38"/>
      <c r="J66" s="38"/>
      <c r="K66" s="38"/>
      <c r="L66" s="38"/>
      <c r="M66" s="38"/>
      <c r="N66" s="38"/>
      <c r="O66" s="38"/>
      <c r="P66" s="38"/>
    </row>
    <row r="68" spans="1:16" ht="50.25" customHeight="1" x14ac:dyDescent="0.25">
      <c r="B68" s="283"/>
      <c r="C68" s="283"/>
      <c r="D68" s="283"/>
      <c r="E68" s="283"/>
      <c r="F68" s="283"/>
      <c r="G68" s="283"/>
    </row>
    <row r="70" spans="1:16" ht="36.75" customHeight="1" x14ac:dyDescent="0.25">
      <c r="B70" s="283"/>
      <c r="C70" s="283"/>
      <c r="D70" s="283"/>
      <c r="E70" s="283"/>
      <c r="F70" s="283"/>
      <c r="G70" s="283"/>
    </row>
    <row r="72" spans="1:16" ht="51" customHeight="1" x14ac:dyDescent="0.25">
      <c r="B72" s="283"/>
      <c r="C72" s="283"/>
      <c r="D72" s="283"/>
      <c r="E72" s="283"/>
      <c r="F72" s="283"/>
      <c r="G72" s="283"/>
    </row>
    <row r="73" spans="1:16" ht="32.25" customHeight="1" x14ac:dyDescent="0.25">
      <c r="B73" s="283"/>
      <c r="C73" s="283"/>
      <c r="D73" s="283"/>
      <c r="E73" s="283"/>
      <c r="F73" s="283"/>
      <c r="G73" s="283"/>
    </row>
    <row r="74" spans="1:16" ht="51.75" customHeight="1" x14ac:dyDescent="0.25">
      <c r="B74" s="283"/>
      <c r="C74" s="283"/>
      <c r="D74" s="283"/>
      <c r="E74" s="283"/>
      <c r="F74" s="283"/>
      <c r="G74" s="283"/>
    </row>
    <row r="75" spans="1:16" ht="21.75" customHeight="1" x14ac:dyDescent="0.25">
      <c r="B75" s="281"/>
      <c r="C75" s="281"/>
      <c r="D75" s="281"/>
      <c r="E75" s="281"/>
      <c r="F75" s="281"/>
      <c r="G75" s="281"/>
    </row>
    <row r="76" spans="1:16" ht="23.25" customHeight="1" x14ac:dyDescent="0.25"/>
    <row r="77" spans="1:16" ht="18.75" customHeight="1" x14ac:dyDescent="0.25">
      <c r="B77" s="282"/>
      <c r="C77" s="282"/>
      <c r="D77" s="282"/>
      <c r="E77" s="282"/>
      <c r="F77" s="282"/>
      <c r="G77" s="282"/>
    </row>
  </sheetData>
  <mergeCells count="30">
    <mergeCell ref="A4:Q4"/>
    <mergeCell ref="A12:Q12"/>
    <mergeCell ref="A9:Q9"/>
    <mergeCell ref="A11:Q11"/>
    <mergeCell ref="A8:Q8"/>
    <mergeCell ref="A6:Q6"/>
    <mergeCell ref="A14:Q14"/>
    <mergeCell ref="C20:D21"/>
    <mergeCell ref="A16:Q16"/>
    <mergeCell ref="A15:Q15"/>
    <mergeCell ref="A20:A22"/>
    <mergeCell ref="E20:F21"/>
    <mergeCell ref="A18:Q18"/>
    <mergeCell ref="P20:Q21"/>
    <mergeCell ref="G20:G22"/>
    <mergeCell ref="B20:B22"/>
    <mergeCell ref="H20:K20"/>
    <mergeCell ref="H21:I21"/>
    <mergeCell ref="J21:K21"/>
    <mergeCell ref="L20:O20"/>
    <mergeCell ref="L21:M21"/>
    <mergeCell ref="N21:O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A9" sqref="A9:AV9"/>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6" t="s">
        <v>68</v>
      </c>
    </row>
    <row r="2" spans="1:48" ht="15.75" x14ac:dyDescent="0.25">
      <c r="AV2" s="26" t="s">
        <v>10</v>
      </c>
    </row>
    <row r="3" spans="1:48" ht="15.75" x14ac:dyDescent="0.25">
      <c r="AV3" s="26" t="s">
        <v>67</v>
      </c>
    </row>
    <row r="4" spans="1:48" ht="18.75" x14ac:dyDescent="0.3">
      <c r="AV4" s="11"/>
    </row>
    <row r="5" spans="1:48" ht="18.75" customHeight="1" x14ac:dyDescent="0.25">
      <c r="A5" s="187" t="str">
        <f>'1. паспорт местоположение'!A5:C5</f>
        <v>Год раскрытия информации: 2025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row>
    <row r="6" spans="1:48" ht="18.75" x14ac:dyDescent="0.3">
      <c r="AV6" s="11"/>
    </row>
    <row r="7" spans="1:48" ht="18.75" x14ac:dyDescent="0.25">
      <c r="A7" s="191" t="s">
        <v>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row>
    <row r="8" spans="1:48"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row>
    <row r="9" spans="1:48" ht="18.75" x14ac:dyDescent="0.25">
      <c r="A9" s="190" t="str">
        <f>'1. паспорт местоположение'!A9:C9</f>
        <v>Акционерное общество "Братская электросетевая компания"</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row>
    <row r="10" spans="1:48" ht="15.75" x14ac:dyDescent="0.25">
      <c r="A10" s="188" t="s">
        <v>8</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c r="AS10" s="188"/>
      <c r="AT10" s="188"/>
      <c r="AU10" s="188"/>
      <c r="AV10" s="188"/>
    </row>
    <row r="11" spans="1:48"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row>
    <row r="12" spans="1:48" ht="18.75" x14ac:dyDescent="0.25">
      <c r="A12" s="191" t="str">
        <f>'1. паспорт местоположение'!A12:C12</f>
        <v>N_2.1.19</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c r="AS12" s="191"/>
      <c r="AT12" s="191"/>
      <c r="AU12" s="191"/>
      <c r="AV12" s="191"/>
    </row>
    <row r="13" spans="1:48" ht="15.75" x14ac:dyDescent="0.25">
      <c r="A13" s="188" t="s">
        <v>7</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c r="AS13" s="188"/>
      <c r="AT13" s="188"/>
      <c r="AU13" s="188"/>
      <c r="AV13" s="188"/>
    </row>
    <row r="14" spans="1:48" ht="18.75" x14ac:dyDescent="0.25">
      <c r="A14" s="196"/>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c r="AL14" s="196"/>
      <c r="AM14" s="196"/>
      <c r="AN14" s="196"/>
      <c r="AO14" s="196"/>
      <c r="AP14" s="196"/>
      <c r="AQ14" s="196"/>
      <c r="AR14" s="196"/>
      <c r="AS14" s="196"/>
      <c r="AT14" s="196"/>
      <c r="AU14" s="196"/>
      <c r="AV14" s="196"/>
    </row>
    <row r="15" spans="1:48" ht="18.75" x14ac:dyDescent="0.25">
      <c r="A15" s="19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row>
    <row r="16" spans="1:48" ht="15.75" x14ac:dyDescent="0.25">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c r="AS16" s="188"/>
      <c r="AT16" s="188"/>
      <c r="AU16" s="188"/>
      <c r="AV16" s="188"/>
    </row>
    <row r="17" spans="1:4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row>
    <row r="18" spans="1:48" x14ac:dyDescent="0.25">
      <c r="A18" s="305" t="s">
        <v>463</v>
      </c>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x14ac:dyDescent="0.25">
      <c r="A19" s="123"/>
      <c r="B19" s="123"/>
      <c r="C19" s="123"/>
      <c r="D19" s="123"/>
      <c r="E19" s="125"/>
      <c r="F19" s="125"/>
      <c r="G19" s="125"/>
      <c r="H19" s="125"/>
      <c r="I19" s="125"/>
      <c r="J19" s="125"/>
      <c r="K19" s="125"/>
      <c r="L19" s="125"/>
      <c r="M19" s="123"/>
      <c r="N19" s="123"/>
      <c r="O19" s="123"/>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row>
    <row r="20" spans="1:48" ht="58.5" customHeight="1" x14ac:dyDescent="0.25">
      <c r="A20" s="296" t="s">
        <v>52</v>
      </c>
      <c r="B20" s="307" t="s">
        <v>24</v>
      </c>
      <c r="C20" s="296" t="s">
        <v>51</v>
      </c>
      <c r="D20" s="296" t="s">
        <v>50</v>
      </c>
      <c r="E20" s="310" t="s">
        <v>474</v>
      </c>
      <c r="F20" s="311"/>
      <c r="G20" s="311"/>
      <c r="H20" s="311"/>
      <c r="I20" s="311"/>
      <c r="J20" s="311"/>
      <c r="K20" s="311"/>
      <c r="L20" s="312"/>
      <c r="M20" s="296" t="s">
        <v>49</v>
      </c>
      <c r="N20" s="296" t="s">
        <v>48</v>
      </c>
      <c r="O20" s="296" t="s">
        <v>47</v>
      </c>
      <c r="P20" s="291" t="s">
        <v>232</v>
      </c>
      <c r="Q20" s="291" t="s">
        <v>46</v>
      </c>
      <c r="R20" s="291" t="s">
        <v>45</v>
      </c>
      <c r="S20" s="291" t="s">
        <v>44</v>
      </c>
      <c r="T20" s="291"/>
      <c r="U20" s="313" t="s">
        <v>43</v>
      </c>
      <c r="V20" s="313" t="s">
        <v>42</v>
      </c>
      <c r="W20" s="291" t="s">
        <v>41</v>
      </c>
      <c r="X20" s="291" t="s">
        <v>40</v>
      </c>
      <c r="Y20" s="291" t="s">
        <v>39</v>
      </c>
      <c r="Z20" s="298" t="s">
        <v>38</v>
      </c>
      <c r="AA20" s="291" t="s">
        <v>37</v>
      </c>
      <c r="AB20" s="291" t="s">
        <v>36</v>
      </c>
      <c r="AC20" s="291" t="s">
        <v>35</v>
      </c>
      <c r="AD20" s="291" t="s">
        <v>34</v>
      </c>
      <c r="AE20" s="291" t="s">
        <v>33</v>
      </c>
      <c r="AF20" s="291" t="s">
        <v>32</v>
      </c>
      <c r="AG20" s="291"/>
      <c r="AH20" s="291"/>
      <c r="AI20" s="291"/>
      <c r="AJ20" s="291"/>
      <c r="AK20" s="291"/>
      <c r="AL20" s="291" t="s">
        <v>31</v>
      </c>
      <c r="AM20" s="291"/>
      <c r="AN20" s="291"/>
      <c r="AO20" s="291"/>
      <c r="AP20" s="291" t="s">
        <v>30</v>
      </c>
      <c r="AQ20" s="291"/>
      <c r="AR20" s="291" t="s">
        <v>29</v>
      </c>
      <c r="AS20" s="291" t="s">
        <v>28</v>
      </c>
      <c r="AT20" s="291" t="s">
        <v>27</v>
      </c>
      <c r="AU20" s="291" t="s">
        <v>26</v>
      </c>
      <c r="AV20" s="299" t="s">
        <v>25</v>
      </c>
    </row>
    <row r="21" spans="1:48" ht="64.5" customHeight="1" x14ac:dyDescent="0.25">
      <c r="A21" s="306"/>
      <c r="B21" s="308"/>
      <c r="C21" s="306"/>
      <c r="D21" s="306"/>
      <c r="E21" s="301" t="s">
        <v>23</v>
      </c>
      <c r="F21" s="292" t="s">
        <v>125</v>
      </c>
      <c r="G21" s="292" t="s">
        <v>124</v>
      </c>
      <c r="H21" s="292" t="s">
        <v>123</v>
      </c>
      <c r="I21" s="294" t="s">
        <v>398</v>
      </c>
      <c r="J21" s="294" t="s">
        <v>399</v>
      </c>
      <c r="K21" s="294" t="s">
        <v>400</v>
      </c>
      <c r="L21" s="292" t="s">
        <v>73</v>
      </c>
      <c r="M21" s="306"/>
      <c r="N21" s="306"/>
      <c r="O21" s="306"/>
      <c r="P21" s="291"/>
      <c r="Q21" s="291"/>
      <c r="R21" s="291"/>
      <c r="S21" s="303" t="s">
        <v>3</v>
      </c>
      <c r="T21" s="303" t="s">
        <v>11</v>
      </c>
      <c r="U21" s="313"/>
      <c r="V21" s="313"/>
      <c r="W21" s="291"/>
      <c r="X21" s="291"/>
      <c r="Y21" s="291"/>
      <c r="Z21" s="291"/>
      <c r="AA21" s="291"/>
      <c r="AB21" s="291"/>
      <c r="AC21" s="291"/>
      <c r="AD21" s="291"/>
      <c r="AE21" s="291"/>
      <c r="AF21" s="291" t="s">
        <v>22</v>
      </c>
      <c r="AG21" s="291"/>
      <c r="AH21" s="291" t="s">
        <v>21</v>
      </c>
      <c r="AI21" s="291"/>
      <c r="AJ21" s="296" t="s">
        <v>20</v>
      </c>
      <c r="AK21" s="296" t="s">
        <v>19</v>
      </c>
      <c r="AL21" s="296" t="s">
        <v>18</v>
      </c>
      <c r="AM21" s="296" t="s">
        <v>17</v>
      </c>
      <c r="AN21" s="296" t="s">
        <v>16</v>
      </c>
      <c r="AO21" s="296" t="s">
        <v>15</v>
      </c>
      <c r="AP21" s="296" t="s">
        <v>14</v>
      </c>
      <c r="AQ21" s="314" t="s">
        <v>11</v>
      </c>
      <c r="AR21" s="291"/>
      <c r="AS21" s="291"/>
      <c r="AT21" s="291"/>
      <c r="AU21" s="291"/>
      <c r="AV21" s="300"/>
    </row>
    <row r="22" spans="1:48" ht="96.75" customHeight="1" x14ac:dyDescent="0.25">
      <c r="A22" s="297"/>
      <c r="B22" s="309"/>
      <c r="C22" s="297"/>
      <c r="D22" s="297"/>
      <c r="E22" s="302"/>
      <c r="F22" s="293"/>
      <c r="G22" s="293"/>
      <c r="H22" s="293"/>
      <c r="I22" s="295"/>
      <c r="J22" s="295"/>
      <c r="K22" s="295"/>
      <c r="L22" s="293"/>
      <c r="M22" s="297"/>
      <c r="N22" s="297"/>
      <c r="O22" s="297"/>
      <c r="P22" s="291"/>
      <c r="Q22" s="291"/>
      <c r="R22" s="291"/>
      <c r="S22" s="304"/>
      <c r="T22" s="304"/>
      <c r="U22" s="313"/>
      <c r="V22" s="313"/>
      <c r="W22" s="291"/>
      <c r="X22" s="291"/>
      <c r="Y22" s="291"/>
      <c r="Z22" s="291"/>
      <c r="AA22" s="291"/>
      <c r="AB22" s="291"/>
      <c r="AC22" s="291"/>
      <c r="AD22" s="291"/>
      <c r="AE22" s="291"/>
      <c r="AF22" s="107" t="s">
        <v>13</v>
      </c>
      <c r="AG22" s="107" t="s">
        <v>12</v>
      </c>
      <c r="AH22" s="108" t="s">
        <v>3</v>
      </c>
      <c r="AI22" s="108" t="s">
        <v>11</v>
      </c>
      <c r="AJ22" s="297"/>
      <c r="AK22" s="297"/>
      <c r="AL22" s="297"/>
      <c r="AM22" s="297"/>
      <c r="AN22" s="297"/>
      <c r="AO22" s="297"/>
      <c r="AP22" s="297"/>
      <c r="AQ22" s="315"/>
      <c r="AR22" s="291"/>
      <c r="AS22" s="291"/>
      <c r="AT22" s="291"/>
      <c r="AU22" s="291"/>
      <c r="AV22" s="300"/>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6" t="s">
        <v>488</v>
      </c>
      <c r="B24" s="116" t="s">
        <v>488</v>
      </c>
      <c r="C24" s="116" t="s">
        <v>488</v>
      </c>
      <c r="D24" s="116" t="s">
        <v>488</v>
      </c>
      <c r="E24" s="116" t="s">
        <v>488</v>
      </c>
      <c r="F24" s="116" t="s">
        <v>488</v>
      </c>
      <c r="G24" s="116" t="s">
        <v>488</v>
      </c>
      <c r="H24" s="116" t="s">
        <v>488</v>
      </c>
      <c r="I24" s="116" t="s">
        <v>488</v>
      </c>
      <c r="J24" s="116" t="s">
        <v>488</v>
      </c>
      <c r="K24" s="116" t="s">
        <v>488</v>
      </c>
      <c r="L24" s="116" t="s">
        <v>488</v>
      </c>
      <c r="M24" s="116" t="s">
        <v>488</v>
      </c>
      <c r="N24" s="116" t="s">
        <v>488</v>
      </c>
      <c r="O24" s="116" t="s">
        <v>488</v>
      </c>
      <c r="P24" s="116" t="s">
        <v>488</v>
      </c>
      <c r="Q24" s="116" t="s">
        <v>488</v>
      </c>
      <c r="R24" s="116" t="s">
        <v>488</v>
      </c>
      <c r="S24" s="116" t="s">
        <v>488</v>
      </c>
      <c r="T24" s="116" t="s">
        <v>488</v>
      </c>
      <c r="U24" s="116" t="s">
        <v>488</v>
      </c>
      <c r="V24" s="116" t="s">
        <v>488</v>
      </c>
      <c r="W24" s="116" t="s">
        <v>488</v>
      </c>
      <c r="X24" s="116" t="s">
        <v>488</v>
      </c>
      <c r="Y24" s="116" t="s">
        <v>488</v>
      </c>
      <c r="Z24" s="116" t="s">
        <v>488</v>
      </c>
      <c r="AA24" s="116" t="s">
        <v>488</v>
      </c>
      <c r="AB24" s="116" t="s">
        <v>488</v>
      </c>
      <c r="AC24" s="116" t="s">
        <v>488</v>
      </c>
      <c r="AD24" s="116" t="s">
        <v>488</v>
      </c>
      <c r="AE24" s="116" t="s">
        <v>488</v>
      </c>
      <c r="AF24" s="116" t="s">
        <v>488</v>
      </c>
      <c r="AG24" s="116" t="s">
        <v>488</v>
      </c>
      <c r="AH24" s="116" t="s">
        <v>488</v>
      </c>
      <c r="AI24" s="116" t="s">
        <v>488</v>
      </c>
      <c r="AJ24" s="116" t="s">
        <v>488</v>
      </c>
      <c r="AK24" s="116" t="s">
        <v>488</v>
      </c>
      <c r="AL24" s="116" t="s">
        <v>488</v>
      </c>
      <c r="AM24" s="116" t="s">
        <v>488</v>
      </c>
      <c r="AN24" s="116" t="s">
        <v>488</v>
      </c>
      <c r="AO24" s="116" t="s">
        <v>488</v>
      </c>
      <c r="AP24" s="116" t="s">
        <v>488</v>
      </c>
      <c r="AQ24" s="116" t="s">
        <v>488</v>
      </c>
      <c r="AR24" s="116" t="s">
        <v>488</v>
      </c>
      <c r="AS24" s="116" t="s">
        <v>488</v>
      </c>
      <c r="AT24" s="116" t="s">
        <v>488</v>
      </c>
      <c r="AU24" s="116" t="s">
        <v>488</v>
      </c>
      <c r="AV24" s="116" t="s">
        <v>488</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zoomScaleSheetLayoutView="100" workbookViewId="0">
      <selection sqref="A1:B78"/>
    </sheetView>
  </sheetViews>
  <sheetFormatPr defaultRowHeight="15.75" x14ac:dyDescent="0.25"/>
  <cols>
    <col min="1" max="2" width="66.140625" style="98"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6" t="s">
        <v>68</v>
      </c>
    </row>
    <row r="2" spans="1:21" x14ac:dyDescent="0.25">
      <c r="B2" s="26" t="s">
        <v>10</v>
      </c>
    </row>
    <row r="3" spans="1:21" x14ac:dyDescent="0.25">
      <c r="B3" s="26" t="s">
        <v>480</v>
      </c>
    </row>
    <row r="4" spans="1:21" x14ac:dyDescent="0.25">
      <c r="B4" s="26"/>
    </row>
    <row r="5" spans="1:21" ht="18.75" x14ac:dyDescent="0.3">
      <c r="A5" s="317" t="s">
        <v>512</v>
      </c>
      <c r="B5" s="317"/>
      <c r="C5" s="52"/>
      <c r="D5" s="52"/>
      <c r="E5" s="52"/>
      <c r="F5" s="52"/>
      <c r="G5" s="52"/>
      <c r="H5" s="52"/>
    </row>
    <row r="6" spans="1:21" ht="18.75" x14ac:dyDescent="0.3">
      <c r="A6" s="109"/>
      <c r="B6" s="109"/>
      <c r="C6" s="109"/>
      <c r="D6" s="109"/>
      <c r="E6" s="109"/>
      <c r="F6" s="109"/>
      <c r="G6" s="109"/>
      <c r="H6" s="109"/>
    </row>
    <row r="7" spans="1:21" ht="18.75" x14ac:dyDescent="0.25">
      <c r="A7" s="191" t="s">
        <v>9</v>
      </c>
      <c r="B7" s="191"/>
      <c r="C7" s="9"/>
      <c r="D7" s="9"/>
      <c r="E7" s="9"/>
      <c r="F7" s="9"/>
      <c r="G7" s="9"/>
      <c r="H7" s="9"/>
    </row>
    <row r="8" spans="1:21" ht="18.75" x14ac:dyDescent="0.25">
      <c r="A8" s="9"/>
      <c r="B8" s="9"/>
      <c r="C8" s="9"/>
      <c r="D8" s="9"/>
      <c r="E8" s="9"/>
      <c r="F8" s="9"/>
      <c r="G8" s="9"/>
      <c r="H8" s="9"/>
    </row>
    <row r="9" spans="1:21" ht="18.75" x14ac:dyDescent="0.25">
      <c r="A9" s="190" t="s">
        <v>503</v>
      </c>
      <c r="B9" s="190"/>
      <c r="C9" s="6"/>
      <c r="D9" s="6"/>
      <c r="E9" s="6"/>
      <c r="F9" s="6"/>
      <c r="G9" s="6"/>
      <c r="H9" s="6"/>
    </row>
    <row r="10" spans="1:21" x14ac:dyDescent="0.25">
      <c r="A10" s="188" t="s">
        <v>8</v>
      </c>
      <c r="B10" s="188"/>
      <c r="C10" s="4"/>
      <c r="D10" s="4"/>
      <c r="E10" s="4"/>
      <c r="F10" s="4"/>
      <c r="G10" s="4"/>
      <c r="H10" s="4"/>
    </row>
    <row r="11" spans="1:21" ht="18.75" x14ac:dyDescent="0.25">
      <c r="A11" s="9"/>
      <c r="B11" s="9"/>
      <c r="C11" s="9"/>
      <c r="D11" s="9"/>
      <c r="E11" s="9"/>
      <c r="F11" s="9"/>
      <c r="G11" s="9"/>
      <c r="H11" s="9"/>
    </row>
    <row r="12" spans="1:21" ht="18.75" x14ac:dyDescent="0.25">
      <c r="A12" s="191" t="s">
        <v>496</v>
      </c>
      <c r="B12" s="191"/>
      <c r="C12" s="5"/>
      <c r="D12" s="5"/>
      <c r="E12" s="5"/>
      <c r="F12" s="5"/>
      <c r="G12" s="5"/>
      <c r="H12" s="5"/>
      <c r="I12" s="5"/>
      <c r="J12" s="5"/>
      <c r="K12" s="5"/>
      <c r="L12" s="5"/>
      <c r="M12" s="5"/>
      <c r="N12" s="5"/>
      <c r="O12" s="5"/>
      <c r="P12" s="5"/>
      <c r="Q12" s="5"/>
      <c r="R12" s="5"/>
      <c r="S12" s="5"/>
      <c r="T12" s="5"/>
      <c r="U12" s="5"/>
    </row>
    <row r="13" spans="1:21" x14ac:dyDescent="0.25">
      <c r="A13" s="188" t="s">
        <v>7</v>
      </c>
      <c r="B13" s="188"/>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50"/>
      <c r="K14" s="50"/>
      <c r="L14" s="50"/>
      <c r="M14" s="50"/>
      <c r="N14" s="50"/>
      <c r="O14" s="50"/>
      <c r="P14" s="50"/>
      <c r="Q14" s="50"/>
      <c r="R14" s="50"/>
      <c r="S14" s="50"/>
      <c r="T14" s="50"/>
      <c r="U14" s="50"/>
    </row>
    <row r="15" spans="1:21" ht="69" customHeight="1" x14ac:dyDescent="0.25">
      <c r="A15" s="189" t="s">
        <v>511</v>
      </c>
      <c r="B15" s="189"/>
      <c r="C15" s="5"/>
      <c r="D15" s="5"/>
      <c r="E15" s="5"/>
      <c r="F15" s="5"/>
      <c r="G15" s="5"/>
      <c r="H15" s="5"/>
      <c r="I15" s="5"/>
      <c r="J15" s="5"/>
      <c r="K15" s="5"/>
      <c r="L15" s="5"/>
      <c r="M15" s="5"/>
      <c r="N15" s="5"/>
      <c r="O15" s="5"/>
      <c r="P15" s="5"/>
      <c r="Q15" s="5"/>
      <c r="R15" s="5"/>
      <c r="S15" s="5"/>
      <c r="T15" s="5"/>
      <c r="U15" s="5"/>
    </row>
    <row r="16" spans="1:21" x14ac:dyDescent="0.25">
      <c r="A16" s="188" t="s">
        <v>6</v>
      </c>
      <c r="B16" s="188"/>
      <c r="C16" s="4"/>
      <c r="D16" s="4"/>
      <c r="E16" s="4"/>
      <c r="F16" s="4"/>
      <c r="G16" s="4"/>
      <c r="H16" s="4"/>
    </row>
    <row r="17" spans="1:2" x14ac:dyDescent="0.25">
      <c r="B17" s="99"/>
    </row>
    <row r="18" spans="1:2" ht="33.75" customHeight="1" x14ac:dyDescent="0.3">
      <c r="A18" s="316" t="s">
        <v>464</v>
      </c>
      <c r="B18" s="285"/>
    </row>
    <row r="19" spans="1:2" x14ac:dyDescent="0.25">
      <c r="B19" s="26"/>
    </row>
    <row r="20" spans="1:2" x14ac:dyDescent="0.25">
      <c r="B20" s="100"/>
    </row>
    <row r="21" spans="1:2" ht="45" x14ac:dyDescent="0.25">
      <c r="A21" s="148" t="s">
        <v>349</v>
      </c>
      <c r="B21" s="150" t="s">
        <v>505</v>
      </c>
    </row>
    <row r="22" spans="1:2" x14ac:dyDescent="0.25">
      <c r="A22" s="148" t="s">
        <v>350</v>
      </c>
      <c r="B22" s="150" t="s">
        <v>498</v>
      </c>
    </row>
    <row r="23" spans="1:2" x14ac:dyDescent="0.25">
      <c r="A23" s="148" t="s">
        <v>317</v>
      </c>
      <c r="B23" s="151" t="s">
        <v>499</v>
      </c>
    </row>
    <row r="24" spans="1:2" x14ac:dyDescent="0.25">
      <c r="A24" s="148" t="s">
        <v>351</v>
      </c>
      <c r="B24" s="151"/>
    </row>
    <row r="25" spans="1:2" x14ac:dyDescent="0.25">
      <c r="A25" s="149" t="s">
        <v>352</v>
      </c>
      <c r="B25" s="173" t="s">
        <v>507</v>
      </c>
    </row>
    <row r="26" spans="1:2" x14ac:dyDescent="0.25">
      <c r="A26" s="149" t="s">
        <v>353</v>
      </c>
      <c r="B26" s="150" t="s">
        <v>513</v>
      </c>
    </row>
    <row r="27" spans="1:2" ht="28.5" x14ac:dyDescent="0.25">
      <c r="A27" s="149" t="s">
        <v>500</v>
      </c>
      <c r="B27" s="174">
        <v>191.17951800000003</v>
      </c>
    </row>
    <row r="28" spans="1:2" x14ac:dyDescent="0.25">
      <c r="A28" s="150" t="s">
        <v>354</v>
      </c>
      <c r="B28" s="150" t="s">
        <v>508</v>
      </c>
    </row>
    <row r="29" spans="1:2" ht="28.5" x14ac:dyDescent="0.25">
      <c r="A29" s="149" t="s">
        <v>355</v>
      </c>
      <c r="B29" s="152" t="s">
        <v>488</v>
      </c>
    </row>
    <row r="30" spans="1:2" ht="28.5" x14ac:dyDescent="0.25">
      <c r="A30" s="149" t="s">
        <v>356</v>
      </c>
      <c r="B30" s="152" t="s">
        <v>488</v>
      </c>
    </row>
    <row r="31" spans="1:2" x14ac:dyDescent="0.25">
      <c r="A31" s="150" t="s">
        <v>357</v>
      </c>
      <c r="B31" s="152" t="s">
        <v>488</v>
      </c>
    </row>
    <row r="32" spans="1:2" ht="28.5" x14ac:dyDescent="0.25">
      <c r="A32" s="149" t="s">
        <v>358</v>
      </c>
      <c r="B32" s="152" t="s">
        <v>488</v>
      </c>
    </row>
    <row r="33" spans="1:2" ht="30" x14ac:dyDescent="0.25">
      <c r="A33" s="150" t="s">
        <v>359</v>
      </c>
      <c r="B33" s="152" t="s">
        <v>488</v>
      </c>
    </row>
    <row r="34" spans="1:2" x14ac:dyDescent="0.25">
      <c r="A34" s="150" t="s">
        <v>360</v>
      </c>
      <c r="B34" s="152" t="s">
        <v>488</v>
      </c>
    </row>
    <row r="35" spans="1:2" x14ac:dyDescent="0.25">
      <c r="A35" s="150" t="s">
        <v>361</v>
      </c>
      <c r="B35" s="152" t="s">
        <v>488</v>
      </c>
    </row>
    <row r="36" spans="1:2" x14ac:dyDescent="0.25">
      <c r="A36" s="150" t="s">
        <v>362</v>
      </c>
      <c r="B36" s="152" t="s">
        <v>488</v>
      </c>
    </row>
    <row r="37" spans="1:2" ht="28.5" x14ac:dyDescent="0.25">
      <c r="A37" s="149" t="s">
        <v>363</v>
      </c>
      <c r="B37" s="152" t="s">
        <v>488</v>
      </c>
    </row>
    <row r="38" spans="1:2" ht="30" x14ac:dyDescent="0.25">
      <c r="A38" s="150" t="s">
        <v>359</v>
      </c>
      <c r="B38" s="152" t="s">
        <v>488</v>
      </c>
    </row>
    <row r="39" spans="1:2" x14ac:dyDescent="0.25">
      <c r="A39" s="150" t="s">
        <v>360</v>
      </c>
      <c r="B39" s="152" t="s">
        <v>488</v>
      </c>
    </row>
    <row r="40" spans="1:2" x14ac:dyDescent="0.25">
      <c r="A40" s="150" t="s">
        <v>361</v>
      </c>
      <c r="B40" s="152" t="s">
        <v>488</v>
      </c>
    </row>
    <row r="41" spans="1:2" x14ac:dyDescent="0.25">
      <c r="A41" s="150" t="s">
        <v>362</v>
      </c>
      <c r="B41" s="152" t="s">
        <v>488</v>
      </c>
    </row>
    <row r="42" spans="1:2" ht="28.5" x14ac:dyDescent="0.25">
      <c r="A42" s="149" t="s">
        <v>364</v>
      </c>
      <c r="B42" s="152" t="s">
        <v>488</v>
      </c>
    </row>
    <row r="43" spans="1:2" ht="30" x14ac:dyDescent="0.25">
      <c r="A43" s="150" t="s">
        <v>359</v>
      </c>
      <c r="B43" s="152" t="s">
        <v>488</v>
      </c>
    </row>
    <row r="44" spans="1:2" x14ac:dyDescent="0.25">
      <c r="A44" s="150" t="s">
        <v>360</v>
      </c>
      <c r="B44" s="152" t="s">
        <v>488</v>
      </c>
    </row>
    <row r="45" spans="1:2" x14ac:dyDescent="0.25">
      <c r="A45" s="150" t="s">
        <v>361</v>
      </c>
      <c r="B45" s="152" t="s">
        <v>488</v>
      </c>
    </row>
    <row r="46" spans="1:2" x14ac:dyDescent="0.25">
      <c r="A46" s="150" t="s">
        <v>362</v>
      </c>
      <c r="B46" s="152" t="s">
        <v>488</v>
      </c>
    </row>
    <row r="47" spans="1:2" ht="28.5" x14ac:dyDescent="0.25">
      <c r="A47" s="149" t="s">
        <v>365</v>
      </c>
      <c r="B47" s="152" t="s">
        <v>488</v>
      </c>
    </row>
    <row r="48" spans="1:2" x14ac:dyDescent="0.25">
      <c r="A48" s="150" t="s">
        <v>357</v>
      </c>
      <c r="B48" s="152" t="s">
        <v>488</v>
      </c>
    </row>
    <row r="49" spans="1:2" x14ac:dyDescent="0.25">
      <c r="A49" s="150" t="s">
        <v>366</v>
      </c>
      <c r="B49" s="152" t="s">
        <v>488</v>
      </c>
    </row>
    <row r="50" spans="1:2" x14ac:dyDescent="0.25">
      <c r="A50" s="150" t="s">
        <v>367</v>
      </c>
      <c r="B50" s="152" t="s">
        <v>488</v>
      </c>
    </row>
    <row r="51" spans="1:2" x14ac:dyDescent="0.25">
      <c r="A51" s="150" t="s">
        <v>368</v>
      </c>
      <c r="B51" s="152" t="s">
        <v>488</v>
      </c>
    </row>
    <row r="52" spans="1:2" x14ac:dyDescent="0.25">
      <c r="A52" s="149" t="s">
        <v>369</v>
      </c>
      <c r="B52" s="152" t="s">
        <v>488</v>
      </c>
    </row>
    <row r="53" spans="1:2" x14ac:dyDescent="0.25">
      <c r="A53" s="149" t="s">
        <v>370</v>
      </c>
      <c r="B53" s="152" t="s">
        <v>488</v>
      </c>
    </row>
    <row r="54" spans="1:2" x14ac:dyDescent="0.25">
      <c r="A54" s="149" t="s">
        <v>371</v>
      </c>
      <c r="B54" s="152" t="s">
        <v>488</v>
      </c>
    </row>
    <row r="55" spans="1:2" x14ac:dyDescent="0.25">
      <c r="A55" s="149" t="s">
        <v>372</v>
      </c>
      <c r="B55" s="152" t="s">
        <v>488</v>
      </c>
    </row>
    <row r="56" spans="1:2" ht="15.75" customHeight="1" x14ac:dyDescent="0.25">
      <c r="A56" s="149" t="s">
        <v>373</v>
      </c>
      <c r="B56" s="152" t="s">
        <v>488</v>
      </c>
    </row>
    <row r="57" spans="1:2" x14ac:dyDescent="0.25">
      <c r="A57" s="150" t="s">
        <v>374</v>
      </c>
      <c r="B57" s="152" t="s">
        <v>488</v>
      </c>
    </row>
    <row r="58" spans="1:2" x14ac:dyDescent="0.25">
      <c r="A58" s="150" t="s">
        <v>375</v>
      </c>
      <c r="B58" s="152" t="s">
        <v>488</v>
      </c>
    </row>
    <row r="59" spans="1:2" x14ac:dyDescent="0.25">
      <c r="A59" s="150" t="s">
        <v>376</v>
      </c>
      <c r="B59" s="152" t="s">
        <v>488</v>
      </c>
    </row>
    <row r="60" spans="1:2" x14ac:dyDescent="0.25">
      <c r="A60" s="150" t="s">
        <v>377</v>
      </c>
      <c r="B60" s="152" t="s">
        <v>488</v>
      </c>
    </row>
    <row r="61" spans="1:2" x14ac:dyDescent="0.25">
      <c r="A61" s="150" t="s">
        <v>378</v>
      </c>
      <c r="B61" s="152" t="s">
        <v>488</v>
      </c>
    </row>
    <row r="62" spans="1:2" ht="30" x14ac:dyDescent="0.25">
      <c r="A62" s="150" t="s">
        <v>379</v>
      </c>
      <c r="B62" s="152" t="s">
        <v>488</v>
      </c>
    </row>
    <row r="63" spans="1:2" ht="28.5" x14ac:dyDescent="0.25">
      <c r="A63" s="149" t="s">
        <v>380</v>
      </c>
      <c r="B63" s="152" t="s">
        <v>488</v>
      </c>
    </row>
    <row r="64" spans="1:2" x14ac:dyDescent="0.25">
      <c r="A64" s="150" t="s">
        <v>357</v>
      </c>
      <c r="B64" s="152" t="s">
        <v>488</v>
      </c>
    </row>
    <row r="65" spans="1:2" x14ac:dyDescent="0.25">
      <c r="A65" s="150" t="s">
        <v>381</v>
      </c>
      <c r="B65" s="152" t="s">
        <v>488</v>
      </c>
    </row>
    <row r="66" spans="1:2" x14ac:dyDescent="0.25">
      <c r="A66" s="150" t="s">
        <v>382</v>
      </c>
      <c r="B66" s="152" t="s">
        <v>488</v>
      </c>
    </row>
    <row r="67" spans="1:2" x14ac:dyDescent="0.25">
      <c r="A67" s="149" t="s">
        <v>383</v>
      </c>
      <c r="B67" s="152" t="s">
        <v>488</v>
      </c>
    </row>
    <row r="68" spans="1:2" x14ac:dyDescent="0.25">
      <c r="A68" s="149" t="s">
        <v>384</v>
      </c>
      <c r="B68" s="152" t="s">
        <v>488</v>
      </c>
    </row>
    <row r="69" spans="1:2" x14ac:dyDescent="0.25">
      <c r="A69" s="150" t="s">
        <v>385</v>
      </c>
      <c r="B69" s="152" t="s">
        <v>488</v>
      </c>
    </row>
    <row r="70" spans="1:2" x14ac:dyDescent="0.25">
      <c r="A70" s="150" t="s">
        <v>386</v>
      </c>
      <c r="B70" s="152" t="s">
        <v>488</v>
      </c>
    </row>
    <row r="71" spans="1:2" x14ac:dyDescent="0.25">
      <c r="A71" s="150" t="s">
        <v>387</v>
      </c>
      <c r="B71" s="152" t="s">
        <v>488</v>
      </c>
    </row>
    <row r="72" spans="1:2" ht="28.5" x14ac:dyDescent="0.25">
      <c r="A72" s="149" t="s">
        <v>388</v>
      </c>
      <c r="B72" s="152" t="s">
        <v>488</v>
      </c>
    </row>
    <row r="73" spans="1:2" ht="28.5" customHeight="1" x14ac:dyDescent="0.25">
      <c r="A73" s="149" t="s">
        <v>389</v>
      </c>
      <c r="B73" s="152" t="s">
        <v>488</v>
      </c>
    </row>
    <row r="74" spans="1:2" x14ac:dyDescent="0.25">
      <c r="A74" s="150" t="s">
        <v>390</v>
      </c>
      <c r="B74" s="152" t="s">
        <v>488</v>
      </c>
    </row>
    <row r="75" spans="1:2" x14ac:dyDescent="0.25">
      <c r="A75" s="150" t="s">
        <v>391</v>
      </c>
      <c r="B75" s="152" t="s">
        <v>488</v>
      </c>
    </row>
    <row r="76" spans="1:2" x14ac:dyDescent="0.25">
      <c r="A76" s="150" t="s">
        <v>392</v>
      </c>
      <c r="B76" s="152" t="s">
        <v>488</v>
      </c>
    </row>
    <row r="77" spans="1:2" x14ac:dyDescent="0.25">
      <c r="A77" s="150" t="s">
        <v>393</v>
      </c>
      <c r="B77" s="152" t="s">
        <v>488</v>
      </c>
    </row>
    <row r="78" spans="1:2" x14ac:dyDescent="0.25">
      <c r="A78" s="151" t="s">
        <v>394</v>
      </c>
      <c r="B78" s="152" t="s">
        <v>488</v>
      </c>
    </row>
    <row r="81" spans="1:2" x14ac:dyDescent="0.25">
      <c r="A81" s="101"/>
      <c r="B81" s="102"/>
    </row>
    <row r="82" spans="1:2" x14ac:dyDescent="0.25">
      <c r="B82" s="103"/>
    </row>
    <row r="83" spans="1:2" x14ac:dyDescent="0.25">
      <c r="B83" s="104"/>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6"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87" t="str">
        <f>'1. паспорт местоположение'!A5:C5</f>
        <v>Год раскрытия информации: 2025 год</v>
      </c>
      <c r="B4" s="187"/>
      <c r="C4" s="187"/>
      <c r="D4" s="187"/>
      <c r="E4" s="187"/>
      <c r="F4" s="187"/>
      <c r="G4" s="187"/>
      <c r="H4" s="187"/>
      <c r="I4" s="187"/>
      <c r="J4" s="187"/>
      <c r="K4" s="187"/>
      <c r="L4" s="187"/>
      <c r="M4" s="187"/>
      <c r="N4" s="187"/>
      <c r="O4" s="187"/>
      <c r="P4" s="187"/>
      <c r="Q4" s="187"/>
      <c r="R4" s="187"/>
      <c r="S4" s="187"/>
    </row>
    <row r="5" spans="1:28" s="7" customFormat="1" ht="15.75" x14ac:dyDescent="0.2">
      <c r="A5" s="12"/>
    </row>
    <row r="6" spans="1:28" s="7" customFormat="1" ht="18.75" x14ac:dyDescent="0.2">
      <c r="A6" s="191" t="s">
        <v>9</v>
      </c>
      <c r="B6" s="191"/>
      <c r="C6" s="191"/>
      <c r="D6" s="191"/>
      <c r="E6" s="191"/>
      <c r="F6" s="191"/>
      <c r="G6" s="191"/>
      <c r="H6" s="191"/>
      <c r="I6" s="191"/>
      <c r="J6" s="191"/>
      <c r="K6" s="191"/>
      <c r="L6" s="191"/>
      <c r="M6" s="191"/>
      <c r="N6" s="191"/>
      <c r="O6" s="191"/>
      <c r="P6" s="191"/>
      <c r="Q6" s="191"/>
      <c r="R6" s="191"/>
      <c r="S6" s="191"/>
      <c r="T6" s="9"/>
      <c r="U6" s="9"/>
      <c r="V6" s="9"/>
      <c r="W6" s="9"/>
      <c r="X6" s="9"/>
      <c r="Y6" s="9"/>
      <c r="Z6" s="9"/>
      <c r="AA6" s="9"/>
      <c r="AB6" s="9"/>
    </row>
    <row r="7" spans="1:28" s="7" customFormat="1" ht="18.75" x14ac:dyDescent="0.2">
      <c r="A7" s="191"/>
      <c r="B7" s="191"/>
      <c r="C7" s="191"/>
      <c r="D7" s="191"/>
      <c r="E7" s="191"/>
      <c r="F7" s="191"/>
      <c r="G7" s="191"/>
      <c r="H7" s="191"/>
      <c r="I7" s="191"/>
      <c r="J7" s="191"/>
      <c r="K7" s="191"/>
      <c r="L7" s="191"/>
      <c r="M7" s="191"/>
      <c r="N7" s="191"/>
      <c r="O7" s="191"/>
      <c r="P7" s="191"/>
      <c r="Q7" s="191"/>
      <c r="R7" s="191"/>
      <c r="S7" s="191"/>
      <c r="T7" s="9"/>
      <c r="U7" s="9"/>
      <c r="V7" s="9"/>
      <c r="W7" s="9"/>
      <c r="X7" s="9"/>
      <c r="Y7" s="9"/>
      <c r="Z7" s="9"/>
      <c r="AA7" s="9"/>
      <c r="AB7" s="9"/>
    </row>
    <row r="8" spans="1:28" s="7" customFormat="1" ht="18.75" x14ac:dyDescent="0.2">
      <c r="A8" s="190" t="str">
        <f>'1. паспорт местоположение'!A9:C9</f>
        <v>Акционерное общество "Братская электросетевая компания"</v>
      </c>
      <c r="B8" s="190"/>
      <c r="C8" s="190"/>
      <c r="D8" s="190"/>
      <c r="E8" s="190"/>
      <c r="F8" s="190"/>
      <c r="G8" s="190"/>
      <c r="H8" s="190"/>
      <c r="I8" s="190"/>
      <c r="J8" s="190"/>
      <c r="K8" s="190"/>
      <c r="L8" s="190"/>
      <c r="M8" s="190"/>
      <c r="N8" s="190"/>
      <c r="O8" s="190"/>
      <c r="P8" s="190"/>
      <c r="Q8" s="190"/>
      <c r="R8" s="190"/>
      <c r="S8" s="190"/>
      <c r="T8" s="9"/>
      <c r="U8" s="9"/>
      <c r="V8" s="9"/>
      <c r="W8" s="9"/>
      <c r="X8" s="9"/>
      <c r="Y8" s="9"/>
      <c r="Z8" s="9"/>
      <c r="AA8" s="9"/>
      <c r="AB8" s="9"/>
    </row>
    <row r="9" spans="1:28" s="7" customFormat="1" ht="18.75" x14ac:dyDescent="0.2">
      <c r="A9" s="188" t="s">
        <v>8</v>
      </c>
      <c r="B9" s="188"/>
      <c r="C9" s="188"/>
      <c r="D9" s="188"/>
      <c r="E9" s="188"/>
      <c r="F9" s="188"/>
      <c r="G9" s="188"/>
      <c r="H9" s="188"/>
      <c r="I9" s="188"/>
      <c r="J9" s="188"/>
      <c r="K9" s="188"/>
      <c r="L9" s="188"/>
      <c r="M9" s="188"/>
      <c r="N9" s="188"/>
      <c r="O9" s="188"/>
      <c r="P9" s="188"/>
      <c r="Q9" s="188"/>
      <c r="R9" s="188"/>
      <c r="S9" s="188"/>
      <c r="T9" s="9"/>
      <c r="U9" s="9"/>
      <c r="V9" s="9"/>
      <c r="W9" s="9"/>
      <c r="X9" s="9"/>
      <c r="Y9" s="9"/>
      <c r="Z9" s="9"/>
      <c r="AA9" s="9"/>
      <c r="AB9" s="9"/>
    </row>
    <row r="10" spans="1:28" s="7" customFormat="1" ht="18.75" x14ac:dyDescent="0.2">
      <c r="A10" s="191"/>
      <c r="B10" s="191"/>
      <c r="C10" s="191"/>
      <c r="D10" s="191"/>
      <c r="E10" s="191"/>
      <c r="F10" s="191"/>
      <c r="G10" s="191"/>
      <c r="H10" s="191"/>
      <c r="I10" s="191"/>
      <c r="J10" s="191"/>
      <c r="K10" s="191"/>
      <c r="L10" s="191"/>
      <c r="M10" s="191"/>
      <c r="N10" s="191"/>
      <c r="O10" s="191"/>
      <c r="P10" s="191"/>
      <c r="Q10" s="191"/>
      <c r="R10" s="191"/>
      <c r="S10" s="191"/>
      <c r="T10" s="9"/>
      <c r="U10" s="9"/>
      <c r="V10" s="9"/>
      <c r="W10" s="9"/>
      <c r="X10" s="9"/>
      <c r="Y10" s="9"/>
      <c r="Z10" s="9"/>
      <c r="AA10" s="9"/>
      <c r="AB10" s="9"/>
    </row>
    <row r="11" spans="1:28" s="7" customFormat="1" ht="18.75" x14ac:dyDescent="0.2">
      <c r="A11" s="191" t="str">
        <f>'1. паспорт местоположение'!A12:C12</f>
        <v>N_2.1.19</v>
      </c>
      <c r="B11" s="191"/>
      <c r="C11" s="191"/>
      <c r="D11" s="191"/>
      <c r="E11" s="191"/>
      <c r="F11" s="191"/>
      <c r="G11" s="191"/>
      <c r="H11" s="191"/>
      <c r="I11" s="191"/>
      <c r="J11" s="191"/>
      <c r="K11" s="191"/>
      <c r="L11" s="191"/>
      <c r="M11" s="191"/>
      <c r="N11" s="191"/>
      <c r="O11" s="191"/>
      <c r="P11" s="191"/>
      <c r="Q11" s="191"/>
      <c r="R11" s="191"/>
      <c r="S11" s="191"/>
      <c r="T11" s="9"/>
      <c r="U11" s="9"/>
      <c r="V11" s="9"/>
      <c r="W11" s="9"/>
      <c r="X11" s="9"/>
      <c r="Y11" s="9"/>
      <c r="Z11" s="9"/>
      <c r="AA11" s="9"/>
      <c r="AB11" s="9"/>
    </row>
    <row r="12" spans="1:28" s="7" customFormat="1" ht="18.75" x14ac:dyDescent="0.2">
      <c r="A12" s="188" t="s">
        <v>7</v>
      </c>
      <c r="B12" s="188"/>
      <c r="C12" s="188"/>
      <c r="D12" s="188"/>
      <c r="E12" s="188"/>
      <c r="F12" s="188"/>
      <c r="G12" s="188"/>
      <c r="H12" s="188"/>
      <c r="I12" s="188"/>
      <c r="J12" s="188"/>
      <c r="K12" s="188"/>
      <c r="L12" s="188"/>
      <c r="M12" s="188"/>
      <c r="N12" s="188"/>
      <c r="O12" s="188"/>
      <c r="P12" s="188"/>
      <c r="Q12" s="188"/>
      <c r="R12" s="188"/>
      <c r="S12" s="188"/>
      <c r="T12" s="9"/>
      <c r="U12" s="9"/>
      <c r="V12" s="9"/>
      <c r="W12" s="9"/>
      <c r="X12" s="9"/>
      <c r="Y12" s="9"/>
      <c r="Z12" s="9"/>
      <c r="AA12" s="9"/>
      <c r="AB12" s="9"/>
    </row>
    <row r="13" spans="1:28" s="7" customFormat="1" ht="15.75" customHeight="1" x14ac:dyDescent="0.2">
      <c r="A13" s="196"/>
      <c r="B13" s="196"/>
      <c r="C13" s="196"/>
      <c r="D13" s="196"/>
      <c r="E13" s="196"/>
      <c r="F13" s="196"/>
      <c r="G13" s="196"/>
      <c r="H13" s="196"/>
      <c r="I13" s="196"/>
      <c r="J13" s="196"/>
      <c r="K13" s="196"/>
      <c r="L13" s="196"/>
      <c r="M13" s="196"/>
      <c r="N13" s="196"/>
      <c r="O13" s="196"/>
      <c r="P13" s="196"/>
      <c r="Q13" s="196"/>
      <c r="R13" s="196"/>
      <c r="S13" s="196"/>
      <c r="T13" s="3"/>
      <c r="U13" s="3"/>
      <c r="V13" s="3"/>
      <c r="W13" s="3"/>
      <c r="X13" s="3"/>
      <c r="Y13" s="3"/>
      <c r="Z13" s="3"/>
      <c r="AA13" s="3"/>
      <c r="AB13" s="3"/>
    </row>
    <row r="14" spans="1:28" s="2" customFormat="1" ht="18.75" x14ac:dyDescent="0.2">
      <c r="A14" s="19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4" s="190"/>
      <c r="C14" s="190"/>
      <c r="D14" s="190"/>
      <c r="E14" s="190"/>
      <c r="F14" s="190"/>
      <c r="G14" s="190"/>
      <c r="H14" s="190"/>
      <c r="I14" s="190"/>
      <c r="J14" s="190"/>
      <c r="K14" s="190"/>
      <c r="L14" s="190"/>
      <c r="M14" s="190"/>
      <c r="N14" s="190"/>
      <c r="O14" s="190"/>
      <c r="P14" s="190"/>
      <c r="Q14" s="190"/>
      <c r="R14" s="190"/>
      <c r="S14" s="190"/>
      <c r="T14" s="6"/>
      <c r="U14" s="6"/>
      <c r="V14" s="6"/>
      <c r="W14" s="6"/>
      <c r="X14" s="6"/>
      <c r="Y14" s="6"/>
      <c r="Z14" s="6"/>
      <c r="AA14" s="6"/>
      <c r="AB14" s="6"/>
    </row>
    <row r="15" spans="1:28" s="2" customFormat="1" ht="15" customHeight="1" x14ac:dyDescent="0.2">
      <c r="A15" s="188" t="s">
        <v>6</v>
      </c>
      <c r="B15" s="188"/>
      <c r="C15" s="188"/>
      <c r="D15" s="188"/>
      <c r="E15" s="188"/>
      <c r="F15" s="188"/>
      <c r="G15" s="188"/>
      <c r="H15" s="188"/>
      <c r="I15" s="188"/>
      <c r="J15" s="188"/>
      <c r="K15" s="188"/>
      <c r="L15" s="188"/>
      <c r="M15" s="188"/>
      <c r="N15" s="188"/>
      <c r="O15" s="188"/>
      <c r="P15" s="188"/>
      <c r="Q15" s="188"/>
      <c r="R15" s="188"/>
      <c r="S15" s="188"/>
      <c r="T15" s="4"/>
      <c r="U15" s="4"/>
      <c r="V15" s="4"/>
      <c r="W15" s="4"/>
      <c r="X15" s="4"/>
      <c r="Y15" s="4"/>
      <c r="Z15" s="4"/>
      <c r="AA15" s="4"/>
      <c r="AB15" s="4"/>
    </row>
    <row r="16" spans="1:28" s="2" customFormat="1" ht="15" customHeight="1" x14ac:dyDescent="0.2">
      <c r="A16" s="196"/>
      <c r="B16" s="196"/>
      <c r="C16" s="196"/>
      <c r="D16" s="196"/>
      <c r="E16" s="196"/>
      <c r="F16" s="196"/>
      <c r="G16" s="196"/>
      <c r="H16" s="196"/>
      <c r="I16" s="196"/>
      <c r="J16" s="196"/>
      <c r="K16" s="196"/>
      <c r="L16" s="196"/>
      <c r="M16" s="196"/>
      <c r="N16" s="196"/>
      <c r="O16" s="196"/>
      <c r="P16" s="196"/>
      <c r="Q16" s="196"/>
      <c r="R16" s="196"/>
      <c r="S16" s="196"/>
      <c r="T16" s="3"/>
      <c r="U16" s="3"/>
      <c r="V16" s="3"/>
      <c r="W16" s="3"/>
      <c r="X16" s="3"/>
      <c r="Y16" s="3"/>
    </row>
    <row r="17" spans="1:28" s="2" customFormat="1" ht="45.75" customHeight="1" x14ac:dyDescent="0.2">
      <c r="A17" s="189" t="s">
        <v>442</v>
      </c>
      <c r="B17" s="189"/>
      <c r="C17" s="189"/>
      <c r="D17" s="189"/>
      <c r="E17" s="189"/>
      <c r="F17" s="189"/>
      <c r="G17" s="189"/>
      <c r="H17" s="189"/>
      <c r="I17" s="189"/>
      <c r="J17" s="189"/>
      <c r="K17" s="189"/>
      <c r="L17" s="189"/>
      <c r="M17" s="189"/>
      <c r="N17" s="189"/>
      <c r="O17" s="189"/>
      <c r="P17" s="189"/>
      <c r="Q17" s="189"/>
      <c r="R17" s="189"/>
      <c r="S17" s="189"/>
      <c r="T17" s="5"/>
      <c r="U17" s="5"/>
      <c r="V17" s="5"/>
      <c r="W17" s="5"/>
      <c r="X17" s="5"/>
      <c r="Y17" s="5"/>
      <c r="Z17" s="5"/>
      <c r="AA17" s="5"/>
      <c r="AB17" s="5"/>
    </row>
    <row r="18" spans="1:28" s="2"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3"/>
      <c r="U18" s="3"/>
      <c r="V18" s="3"/>
      <c r="W18" s="3"/>
      <c r="X18" s="3"/>
      <c r="Y18" s="3"/>
    </row>
    <row r="19" spans="1:28" s="2" customFormat="1" ht="54" customHeight="1" x14ac:dyDescent="0.2">
      <c r="A19" s="192" t="s">
        <v>5</v>
      </c>
      <c r="B19" s="192" t="s">
        <v>93</v>
      </c>
      <c r="C19" s="193" t="s">
        <v>348</v>
      </c>
      <c r="D19" s="192" t="s">
        <v>347</v>
      </c>
      <c r="E19" s="192" t="s">
        <v>92</v>
      </c>
      <c r="F19" s="192" t="s">
        <v>91</v>
      </c>
      <c r="G19" s="192" t="s">
        <v>343</v>
      </c>
      <c r="H19" s="192" t="s">
        <v>90</v>
      </c>
      <c r="I19" s="192" t="s">
        <v>89</v>
      </c>
      <c r="J19" s="192" t="s">
        <v>88</v>
      </c>
      <c r="K19" s="192" t="s">
        <v>87</v>
      </c>
      <c r="L19" s="192" t="s">
        <v>86</v>
      </c>
      <c r="M19" s="192" t="s">
        <v>85</v>
      </c>
      <c r="N19" s="192" t="s">
        <v>84</v>
      </c>
      <c r="O19" s="192" t="s">
        <v>83</v>
      </c>
      <c r="P19" s="192" t="s">
        <v>82</v>
      </c>
      <c r="Q19" s="192" t="s">
        <v>346</v>
      </c>
      <c r="R19" s="192"/>
      <c r="S19" s="195" t="s">
        <v>440</v>
      </c>
      <c r="T19" s="3"/>
      <c r="U19" s="3"/>
      <c r="V19" s="3"/>
      <c r="W19" s="3"/>
      <c r="X19" s="3"/>
      <c r="Y19" s="3"/>
    </row>
    <row r="20" spans="1:28" s="2" customFormat="1" ht="180.75" customHeight="1" x14ac:dyDescent="0.2">
      <c r="A20" s="192"/>
      <c r="B20" s="192"/>
      <c r="C20" s="194"/>
      <c r="D20" s="192"/>
      <c r="E20" s="192"/>
      <c r="F20" s="192"/>
      <c r="G20" s="192"/>
      <c r="H20" s="192"/>
      <c r="I20" s="192"/>
      <c r="J20" s="192"/>
      <c r="K20" s="192"/>
      <c r="L20" s="192"/>
      <c r="M20" s="192"/>
      <c r="N20" s="192"/>
      <c r="O20" s="192"/>
      <c r="P20" s="192"/>
      <c r="Q20" s="24" t="s">
        <v>344</v>
      </c>
      <c r="R20" s="25" t="s">
        <v>345</v>
      </c>
      <c r="S20" s="195"/>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488</v>
      </c>
      <c r="B22" s="21" t="s">
        <v>488</v>
      </c>
      <c r="C22" s="21" t="s">
        <v>488</v>
      </c>
      <c r="D22" s="21" t="s">
        <v>488</v>
      </c>
      <c r="E22" s="21" t="s">
        <v>488</v>
      </c>
      <c r="F22" s="21" t="s">
        <v>488</v>
      </c>
      <c r="G22" s="21" t="s">
        <v>488</v>
      </c>
      <c r="H22" s="21" t="s">
        <v>488</v>
      </c>
      <c r="I22" s="21" t="s">
        <v>488</v>
      </c>
      <c r="J22" s="21" t="s">
        <v>488</v>
      </c>
      <c r="K22" s="21" t="s">
        <v>488</v>
      </c>
      <c r="L22" s="21" t="s">
        <v>488</v>
      </c>
      <c r="M22" s="21" t="s">
        <v>488</v>
      </c>
      <c r="N22" s="21" t="s">
        <v>488</v>
      </c>
      <c r="O22" s="21" t="s">
        <v>488</v>
      </c>
      <c r="P22" s="21" t="s">
        <v>488</v>
      </c>
      <c r="Q22" s="21" t="s">
        <v>488</v>
      </c>
      <c r="R22" s="21" t="s">
        <v>488</v>
      </c>
      <c r="S22" s="21" t="s">
        <v>488</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topLeftCell="A10" zoomScale="70" zoomScaleNormal="70" workbookViewId="0">
      <selection activeCell="A16" sqref="A16:T16"/>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6"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87" t="str">
        <f>'1. паспорт местоположение'!A5:C5</f>
        <v>Год раскрытия информации: 2025 год</v>
      </c>
      <c r="B6" s="187"/>
      <c r="C6" s="187"/>
      <c r="D6" s="187"/>
      <c r="E6" s="187"/>
      <c r="F6" s="187"/>
      <c r="G6" s="187"/>
      <c r="H6" s="187"/>
      <c r="I6" s="187"/>
      <c r="J6" s="187"/>
      <c r="K6" s="187"/>
      <c r="L6" s="187"/>
      <c r="M6" s="187"/>
      <c r="N6" s="187"/>
      <c r="O6" s="187"/>
      <c r="P6" s="187"/>
      <c r="Q6" s="187"/>
      <c r="R6" s="187"/>
      <c r="S6" s="187"/>
      <c r="T6" s="187"/>
    </row>
    <row r="7" spans="1:20" s="7" customFormat="1" x14ac:dyDescent="0.2">
      <c r="A7" s="12"/>
    </row>
    <row r="8" spans="1:20" s="7" customFormat="1" ht="18.75" x14ac:dyDescent="0.2">
      <c r="A8" s="191" t="s">
        <v>9</v>
      </c>
      <c r="B8" s="191"/>
      <c r="C8" s="191"/>
      <c r="D8" s="191"/>
      <c r="E8" s="191"/>
      <c r="F8" s="191"/>
      <c r="G8" s="191"/>
      <c r="H8" s="191"/>
      <c r="I8" s="191"/>
      <c r="J8" s="191"/>
      <c r="K8" s="191"/>
      <c r="L8" s="191"/>
      <c r="M8" s="191"/>
      <c r="N8" s="191"/>
      <c r="O8" s="191"/>
      <c r="P8" s="191"/>
      <c r="Q8" s="191"/>
      <c r="R8" s="191"/>
      <c r="S8" s="191"/>
      <c r="T8" s="191"/>
    </row>
    <row r="9" spans="1:20" s="7" customFormat="1" ht="18.75" x14ac:dyDescent="0.2">
      <c r="A9" s="191"/>
      <c r="B9" s="191"/>
      <c r="C9" s="191"/>
      <c r="D9" s="191"/>
      <c r="E9" s="191"/>
      <c r="F9" s="191"/>
      <c r="G9" s="191"/>
      <c r="H9" s="191"/>
      <c r="I9" s="191"/>
      <c r="J9" s="191"/>
      <c r="K9" s="191"/>
      <c r="L9" s="191"/>
      <c r="M9" s="191"/>
      <c r="N9" s="191"/>
      <c r="O9" s="191"/>
      <c r="P9" s="191"/>
      <c r="Q9" s="191"/>
      <c r="R9" s="191"/>
      <c r="S9" s="191"/>
      <c r="T9" s="191"/>
    </row>
    <row r="10" spans="1:20" s="7" customFormat="1" ht="18.75" customHeight="1" x14ac:dyDescent="0.2">
      <c r="A10" s="190" t="str">
        <f>'1. паспорт местоположение'!A9:C9</f>
        <v>Акционерное общество "Братская электросетевая компания"</v>
      </c>
      <c r="B10" s="190"/>
      <c r="C10" s="190"/>
      <c r="D10" s="190"/>
      <c r="E10" s="190"/>
      <c r="F10" s="190"/>
      <c r="G10" s="190"/>
      <c r="H10" s="190"/>
      <c r="I10" s="190"/>
      <c r="J10" s="190"/>
      <c r="K10" s="190"/>
      <c r="L10" s="190"/>
      <c r="M10" s="190"/>
      <c r="N10" s="190"/>
      <c r="O10" s="190"/>
      <c r="P10" s="190"/>
      <c r="Q10" s="190"/>
      <c r="R10" s="190"/>
      <c r="S10" s="190"/>
      <c r="T10" s="190"/>
    </row>
    <row r="11" spans="1:20" s="7" customFormat="1" ht="18.75" customHeight="1" x14ac:dyDescent="0.2">
      <c r="A11" s="188" t="s">
        <v>8</v>
      </c>
      <c r="B11" s="188"/>
      <c r="C11" s="188"/>
      <c r="D11" s="188"/>
      <c r="E11" s="188"/>
      <c r="F11" s="188"/>
      <c r="G11" s="188"/>
      <c r="H11" s="188"/>
      <c r="I11" s="188"/>
      <c r="J11" s="188"/>
      <c r="K11" s="188"/>
      <c r="L11" s="188"/>
      <c r="M11" s="188"/>
      <c r="N11" s="188"/>
      <c r="O11" s="188"/>
      <c r="P11" s="188"/>
      <c r="Q11" s="188"/>
      <c r="R11" s="188"/>
      <c r="S11" s="188"/>
      <c r="T11" s="188"/>
    </row>
    <row r="12" spans="1:20" s="7" customFormat="1" ht="18.75" x14ac:dyDescent="0.2">
      <c r="A12" s="191"/>
      <c r="B12" s="191"/>
      <c r="C12" s="191"/>
      <c r="D12" s="191"/>
      <c r="E12" s="191"/>
      <c r="F12" s="191"/>
      <c r="G12" s="191"/>
      <c r="H12" s="191"/>
      <c r="I12" s="191"/>
      <c r="J12" s="191"/>
      <c r="K12" s="191"/>
      <c r="L12" s="191"/>
      <c r="M12" s="191"/>
      <c r="N12" s="191"/>
      <c r="O12" s="191"/>
      <c r="P12" s="191"/>
      <c r="Q12" s="191"/>
      <c r="R12" s="191"/>
      <c r="S12" s="191"/>
      <c r="T12" s="191"/>
    </row>
    <row r="13" spans="1:20" s="7" customFormat="1" ht="18.75" customHeight="1" x14ac:dyDescent="0.2">
      <c r="A13" s="191" t="str">
        <f>'1. паспорт местоположение'!A12:C12</f>
        <v>N_2.1.19</v>
      </c>
      <c r="B13" s="191"/>
      <c r="C13" s="191"/>
      <c r="D13" s="191"/>
      <c r="E13" s="191"/>
      <c r="F13" s="191"/>
      <c r="G13" s="191"/>
      <c r="H13" s="191"/>
      <c r="I13" s="191"/>
      <c r="J13" s="191"/>
      <c r="K13" s="191"/>
      <c r="L13" s="191"/>
      <c r="M13" s="191"/>
      <c r="N13" s="191"/>
      <c r="O13" s="191"/>
      <c r="P13" s="191"/>
      <c r="Q13" s="191"/>
      <c r="R13" s="191"/>
      <c r="S13" s="191"/>
      <c r="T13" s="191"/>
    </row>
    <row r="14" spans="1:20" s="7" customFormat="1" ht="18.75" customHeight="1" x14ac:dyDescent="0.2">
      <c r="A14" s="188" t="s">
        <v>7</v>
      </c>
      <c r="B14" s="188"/>
      <c r="C14" s="188"/>
      <c r="D14" s="188"/>
      <c r="E14" s="188"/>
      <c r="F14" s="188"/>
      <c r="G14" s="188"/>
      <c r="H14" s="188"/>
      <c r="I14" s="188"/>
      <c r="J14" s="188"/>
      <c r="K14" s="188"/>
      <c r="L14" s="188"/>
      <c r="M14" s="188"/>
      <c r="N14" s="188"/>
      <c r="O14" s="188"/>
      <c r="P14" s="188"/>
      <c r="Q14" s="188"/>
      <c r="R14" s="188"/>
      <c r="S14" s="188"/>
      <c r="T14" s="188"/>
    </row>
    <row r="15" spans="1:20" s="7" customFormat="1" ht="15.75" customHeight="1" x14ac:dyDescent="0.2">
      <c r="A15" s="196"/>
      <c r="B15" s="196"/>
      <c r="C15" s="196"/>
      <c r="D15" s="196"/>
      <c r="E15" s="196"/>
      <c r="F15" s="196"/>
      <c r="G15" s="196"/>
      <c r="H15" s="196"/>
      <c r="I15" s="196"/>
      <c r="J15" s="196"/>
      <c r="K15" s="196"/>
      <c r="L15" s="196"/>
      <c r="M15" s="196"/>
      <c r="N15" s="196"/>
      <c r="O15" s="196"/>
      <c r="P15" s="196"/>
      <c r="Q15" s="196"/>
      <c r="R15" s="196"/>
      <c r="S15" s="196"/>
      <c r="T15" s="196"/>
    </row>
    <row r="16" spans="1:20" s="2" customFormat="1" ht="18.75" x14ac:dyDescent="0.2">
      <c r="A16" s="19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6" s="190"/>
      <c r="C16" s="190"/>
      <c r="D16" s="190"/>
      <c r="E16" s="190"/>
      <c r="F16" s="190"/>
      <c r="G16" s="190"/>
      <c r="H16" s="190"/>
      <c r="I16" s="190"/>
      <c r="J16" s="190"/>
      <c r="K16" s="190"/>
      <c r="L16" s="190"/>
      <c r="M16" s="190"/>
      <c r="N16" s="190"/>
      <c r="O16" s="190"/>
      <c r="P16" s="190"/>
      <c r="Q16" s="190"/>
      <c r="R16" s="190"/>
      <c r="S16" s="190"/>
      <c r="T16" s="190"/>
    </row>
    <row r="17" spans="1:113" s="2" customFormat="1" ht="15" customHeight="1" x14ac:dyDescent="0.2">
      <c r="A17" s="188" t="s">
        <v>6</v>
      </c>
      <c r="B17" s="188"/>
      <c r="C17" s="188"/>
      <c r="D17" s="188"/>
      <c r="E17" s="188"/>
      <c r="F17" s="188"/>
      <c r="G17" s="188"/>
      <c r="H17" s="188"/>
      <c r="I17" s="188"/>
      <c r="J17" s="188"/>
      <c r="K17" s="188"/>
      <c r="L17" s="188"/>
      <c r="M17" s="188"/>
      <c r="N17" s="188"/>
      <c r="O17" s="188"/>
      <c r="P17" s="188"/>
      <c r="Q17" s="188"/>
      <c r="R17" s="188"/>
      <c r="S17" s="188"/>
      <c r="T17" s="188"/>
    </row>
    <row r="18" spans="1:113" s="2" customFormat="1" ht="15" customHeight="1" x14ac:dyDescent="0.2">
      <c r="A18" s="196"/>
      <c r="B18" s="196"/>
      <c r="C18" s="196"/>
      <c r="D18" s="196"/>
      <c r="E18" s="196"/>
      <c r="F18" s="196"/>
      <c r="G18" s="196"/>
      <c r="H18" s="196"/>
      <c r="I18" s="196"/>
      <c r="J18" s="196"/>
      <c r="K18" s="196"/>
      <c r="L18" s="196"/>
      <c r="M18" s="196"/>
      <c r="N18" s="196"/>
      <c r="O18" s="196"/>
      <c r="P18" s="196"/>
      <c r="Q18" s="196"/>
      <c r="R18" s="196"/>
      <c r="S18" s="196"/>
      <c r="T18" s="196"/>
    </row>
    <row r="19" spans="1:113" s="2" customFormat="1" ht="15" customHeight="1" x14ac:dyDescent="0.2">
      <c r="A19" s="190" t="s">
        <v>446</v>
      </c>
      <c r="B19" s="190"/>
      <c r="C19" s="190"/>
      <c r="D19" s="190"/>
      <c r="E19" s="190"/>
      <c r="F19" s="190"/>
      <c r="G19" s="190"/>
      <c r="H19" s="190"/>
      <c r="I19" s="190"/>
      <c r="J19" s="190"/>
      <c r="K19" s="190"/>
      <c r="L19" s="190"/>
      <c r="M19" s="190"/>
      <c r="N19" s="190"/>
      <c r="O19" s="190"/>
      <c r="P19" s="190"/>
      <c r="Q19" s="190"/>
      <c r="R19" s="190"/>
      <c r="S19" s="190"/>
      <c r="T19" s="190"/>
    </row>
    <row r="20" spans="1:113" s="30" customFormat="1" ht="21" customHeight="1" x14ac:dyDescent="0.25">
      <c r="A20" s="212"/>
      <c r="B20" s="212"/>
      <c r="C20" s="212"/>
      <c r="D20" s="212"/>
      <c r="E20" s="212"/>
      <c r="F20" s="212"/>
      <c r="G20" s="212"/>
      <c r="H20" s="212"/>
      <c r="I20" s="212"/>
      <c r="J20" s="212"/>
      <c r="K20" s="212"/>
      <c r="L20" s="212"/>
      <c r="M20" s="212"/>
      <c r="N20" s="212"/>
      <c r="O20" s="212"/>
      <c r="P20" s="212"/>
      <c r="Q20" s="212"/>
      <c r="R20" s="212"/>
      <c r="S20" s="212"/>
      <c r="T20" s="212"/>
    </row>
    <row r="21" spans="1:113" ht="46.5" customHeight="1" x14ac:dyDescent="0.25">
      <c r="A21" s="206" t="s">
        <v>5</v>
      </c>
      <c r="B21" s="199" t="s">
        <v>217</v>
      </c>
      <c r="C21" s="200"/>
      <c r="D21" s="203" t="s">
        <v>115</v>
      </c>
      <c r="E21" s="199" t="s">
        <v>473</v>
      </c>
      <c r="F21" s="200"/>
      <c r="G21" s="199" t="s">
        <v>238</v>
      </c>
      <c r="H21" s="200"/>
      <c r="I21" s="199" t="s">
        <v>114</v>
      </c>
      <c r="J21" s="200"/>
      <c r="K21" s="203" t="s">
        <v>113</v>
      </c>
      <c r="L21" s="199" t="s">
        <v>112</v>
      </c>
      <c r="M21" s="200"/>
      <c r="N21" s="199" t="s">
        <v>469</v>
      </c>
      <c r="O21" s="200"/>
      <c r="P21" s="203" t="s">
        <v>111</v>
      </c>
      <c r="Q21" s="209" t="s">
        <v>110</v>
      </c>
      <c r="R21" s="210"/>
      <c r="S21" s="209" t="s">
        <v>109</v>
      </c>
      <c r="T21" s="211"/>
    </row>
    <row r="22" spans="1:113" ht="204.75" customHeight="1" x14ac:dyDescent="0.25">
      <c r="A22" s="207"/>
      <c r="B22" s="201"/>
      <c r="C22" s="202"/>
      <c r="D22" s="205"/>
      <c r="E22" s="201"/>
      <c r="F22" s="202"/>
      <c r="G22" s="201"/>
      <c r="H22" s="202"/>
      <c r="I22" s="201"/>
      <c r="J22" s="202"/>
      <c r="K22" s="204"/>
      <c r="L22" s="201"/>
      <c r="M22" s="202"/>
      <c r="N22" s="201"/>
      <c r="O22" s="202"/>
      <c r="P22" s="204"/>
      <c r="Q22" s="70" t="s">
        <v>108</v>
      </c>
      <c r="R22" s="70" t="s">
        <v>445</v>
      </c>
      <c r="S22" s="70" t="s">
        <v>107</v>
      </c>
      <c r="T22" s="70" t="s">
        <v>106</v>
      </c>
    </row>
    <row r="23" spans="1:113" ht="51.75" customHeight="1" x14ac:dyDescent="0.25">
      <c r="A23" s="208"/>
      <c r="B23" s="70" t="s">
        <v>104</v>
      </c>
      <c r="C23" s="70" t="s">
        <v>105</v>
      </c>
      <c r="D23" s="204"/>
      <c r="E23" s="70" t="s">
        <v>104</v>
      </c>
      <c r="F23" s="70" t="s">
        <v>105</v>
      </c>
      <c r="G23" s="70" t="s">
        <v>104</v>
      </c>
      <c r="H23" s="70" t="s">
        <v>105</v>
      </c>
      <c r="I23" s="70" t="s">
        <v>104</v>
      </c>
      <c r="J23" s="70" t="s">
        <v>105</v>
      </c>
      <c r="K23" s="70" t="s">
        <v>104</v>
      </c>
      <c r="L23" s="70" t="s">
        <v>104</v>
      </c>
      <c r="M23" s="70" t="s">
        <v>105</v>
      </c>
      <c r="N23" s="70" t="s">
        <v>104</v>
      </c>
      <c r="O23" s="70" t="s">
        <v>105</v>
      </c>
      <c r="P23" s="71" t="s">
        <v>104</v>
      </c>
      <c r="Q23" s="70" t="s">
        <v>104</v>
      </c>
      <c r="R23" s="70" t="s">
        <v>104</v>
      </c>
      <c r="S23" s="70" t="s">
        <v>104</v>
      </c>
      <c r="T23" s="70"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488</v>
      </c>
      <c r="B25" s="21" t="s">
        <v>488</v>
      </c>
      <c r="C25" s="21" t="s">
        <v>488</v>
      </c>
      <c r="D25" s="21" t="s">
        <v>488</v>
      </c>
      <c r="E25" s="21" t="s">
        <v>488</v>
      </c>
      <c r="F25" s="21" t="s">
        <v>488</v>
      </c>
      <c r="G25" s="21" t="s">
        <v>488</v>
      </c>
      <c r="H25" s="21" t="s">
        <v>488</v>
      </c>
      <c r="I25" s="21" t="s">
        <v>488</v>
      </c>
      <c r="J25" s="21" t="s">
        <v>488</v>
      </c>
      <c r="K25" s="21" t="s">
        <v>488</v>
      </c>
      <c r="L25" s="21" t="s">
        <v>488</v>
      </c>
      <c r="M25" s="21" t="s">
        <v>488</v>
      </c>
      <c r="N25" s="21" t="s">
        <v>488</v>
      </c>
      <c r="O25" s="21" t="s">
        <v>488</v>
      </c>
      <c r="P25" s="21" t="s">
        <v>488</v>
      </c>
      <c r="Q25" s="21" t="s">
        <v>488</v>
      </c>
      <c r="R25" s="21" t="s">
        <v>488</v>
      </c>
      <c r="S25" s="21" t="s">
        <v>488</v>
      </c>
      <c r="T25" s="21" t="s">
        <v>488</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98" t="s">
        <v>477</v>
      </c>
      <c r="C29" s="198"/>
      <c r="D29" s="198"/>
      <c r="E29" s="198"/>
      <c r="F29" s="198"/>
      <c r="G29" s="198"/>
      <c r="H29" s="198"/>
      <c r="I29" s="198"/>
      <c r="J29" s="198"/>
      <c r="K29" s="198"/>
      <c r="L29" s="198"/>
      <c r="M29" s="198"/>
      <c r="N29" s="198"/>
      <c r="O29" s="198"/>
      <c r="P29" s="198"/>
      <c r="Q29" s="198"/>
      <c r="R29" s="198"/>
    </row>
    <row r="31" spans="1:113" x14ac:dyDescent="0.25">
      <c r="B31" s="31" t="s">
        <v>444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D8" sqref="D8"/>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6"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87" t="str">
        <f>'1. паспорт местоположение'!A5:C5</f>
        <v>Год раскрытия информации: 2025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7" customFormat="1" x14ac:dyDescent="0.2">
      <c r="A6" s="111"/>
      <c r="B6" s="111"/>
      <c r="C6" s="111"/>
      <c r="D6" s="111"/>
      <c r="E6" s="111"/>
      <c r="F6" s="111"/>
      <c r="G6" s="111"/>
      <c r="H6" s="111"/>
      <c r="I6" s="111"/>
      <c r="J6" s="111"/>
      <c r="K6" s="111"/>
      <c r="L6" s="111"/>
      <c r="M6" s="111"/>
      <c r="N6" s="111"/>
      <c r="O6" s="111"/>
      <c r="P6" s="111"/>
      <c r="Q6" s="111"/>
      <c r="R6" s="111"/>
      <c r="S6" s="111"/>
      <c r="T6" s="111"/>
    </row>
    <row r="7" spans="1:27" s="7" customFormat="1" ht="18.75" x14ac:dyDescent="0.2">
      <c r="E7" s="191" t="s">
        <v>9</v>
      </c>
      <c r="F7" s="191"/>
      <c r="G7" s="191"/>
      <c r="H7" s="191"/>
      <c r="I7" s="191"/>
      <c r="J7" s="191"/>
      <c r="K7" s="191"/>
      <c r="L7" s="191"/>
      <c r="M7" s="191"/>
      <c r="N7" s="191"/>
      <c r="O7" s="191"/>
      <c r="P7" s="191"/>
      <c r="Q7" s="191"/>
      <c r="R7" s="191"/>
      <c r="S7" s="191"/>
      <c r="T7" s="191"/>
      <c r="U7" s="191"/>
      <c r="V7" s="191"/>
      <c r="W7" s="191"/>
      <c r="X7" s="191"/>
      <c r="Y7" s="19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0" t="s">
        <v>503</v>
      </c>
      <c r="F9" s="190"/>
      <c r="G9" s="190"/>
      <c r="H9" s="190"/>
      <c r="I9" s="190"/>
      <c r="J9" s="190"/>
      <c r="K9" s="190"/>
      <c r="L9" s="190"/>
      <c r="M9" s="190"/>
      <c r="N9" s="190"/>
      <c r="O9" s="190"/>
      <c r="P9" s="190"/>
      <c r="Q9" s="190"/>
      <c r="R9" s="190"/>
      <c r="S9" s="190"/>
      <c r="T9" s="190"/>
      <c r="U9" s="190"/>
      <c r="V9" s="190"/>
      <c r="W9" s="190"/>
      <c r="X9" s="190"/>
      <c r="Y9" s="190"/>
    </row>
    <row r="10" spans="1:27" s="7" customFormat="1" ht="18.75" customHeight="1" x14ac:dyDescent="0.2">
      <c r="E10" s="188" t="s">
        <v>8</v>
      </c>
      <c r="F10" s="188"/>
      <c r="G10" s="188"/>
      <c r="H10" s="188"/>
      <c r="I10" s="188"/>
      <c r="J10" s="188"/>
      <c r="K10" s="188"/>
      <c r="L10" s="188"/>
      <c r="M10" s="188"/>
      <c r="N10" s="188"/>
      <c r="O10" s="188"/>
      <c r="P10" s="188"/>
      <c r="Q10" s="188"/>
      <c r="R10" s="188"/>
      <c r="S10" s="188"/>
      <c r="T10" s="188"/>
      <c r="U10" s="188"/>
      <c r="V10" s="188"/>
      <c r="W10" s="188"/>
      <c r="X10" s="188"/>
      <c r="Y10" s="18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1" t="s">
        <v>496</v>
      </c>
      <c r="F12" s="191"/>
      <c r="G12" s="191"/>
      <c r="H12" s="191"/>
      <c r="I12" s="191"/>
      <c r="J12" s="191"/>
      <c r="K12" s="191"/>
      <c r="L12" s="191"/>
      <c r="M12" s="191"/>
      <c r="N12" s="191"/>
      <c r="O12" s="191"/>
      <c r="P12" s="191"/>
      <c r="Q12" s="191"/>
      <c r="R12" s="191"/>
      <c r="S12" s="191"/>
      <c r="T12" s="191"/>
      <c r="U12" s="191"/>
      <c r="V12" s="191"/>
      <c r="W12" s="191"/>
      <c r="X12" s="191"/>
      <c r="Y12" s="191"/>
    </row>
    <row r="13" spans="1:27" s="7" customFormat="1" ht="18.75" customHeight="1" x14ac:dyDescent="0.2">
      <c r="E13" s="188" t="s">
        <v>7</v>
      </c>
      <c r="F13" s="188"/>
      <c r="G13" s="188"/>
      <c r="H13" s="188"/>
      <c r="I13" s="188"/>
      <c r="J13" s="188"/>
      <c r="K13" s="188"/>
      <c r="L13" s="188"/>
      <c r="M13" s="188"/>
      <c r="N13" s="188"/>
      <c r="O13" s="188"/>
      <c r="P13" s="188"/>
      <c r="Q13" s="188"/>
      <c r="R13" s="188"/>
      <c r="S13" s="188"/>
      <c r="T13" s="188"/>
      <c r="U13" s="188"/>
      <c r="V13" s="188"/>
      <c r="W13" s="188"/>
      <c r="X13" s="188"/>
      <c r="Y13" s="18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45" customHeight="1" x14ac:dyDescent="0.2">
      <c r="E15" s="189" t="s">
        <v>505</v>
      </c>
      <c r="F15" s="189"/>
      <c r="G15" s="189"/>
      <c r="H15" s="189"/>
      <c r="I15" s="189"/>
      <c r="J15" s="189"/>
      <c r="K15" s="189"/>
      <c r="L15" s="189"/>
      <c r="M15" s="189"/>
      <c r="N15" s="189"/>
      <c r="O15" s="189"/>
      <c r="P15" s="189"/>
      <c r="Q15" s="189"/>
      <c r="R15" s="189"/>
      <c r="S15" s="189"/>
      <c r="T15" s="189"/>
      <c r="U15" s="189"/>
      <c r="V15" s="189"/>
      <c r="W15" s="189"/>
      <c r="X15" s="189"/>
      <c r="Y15" s="189"/>
    </row>
    <row r="16" spans="1:27" s="2" customFormat="1" ht="15" customHeight="1" x14ac:dyDescent="0.2">
      <c r="E16" s="188" t="s">
        <v>6</v>
      </c>
      <c r="F16" s="188"/>
      <c r="G16" s="188"/>
      <c r="H16" s="188"/>
      <c r="I16" s="188"/>
      <c r="J16" s="188"/>
      <c r="K16" s="188"/>
      <c r="L16" s="188"/>
      <c r="M16" s="188"/>
      <c r="N16" s="188"/>
      <c r="O16" s="188"/>
      <c r="P16" s="188"/>
      <c r="Q16" s="188"/>
      <c r="R16" s="188"/>
      <c r="S16" s="188"/>
      <c r="T16" s="188"/>
      <c r="U16" s="188"/>
      <c r="V16" s="188"/>
      <c r="W16" s="188"/>
      <c r="X16" s="188"/>
      <c r="Y16" s="18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0"/>
      <c r="F18" s="190"/>
      <c r="G18" s="190"/>
      <c r="H18" s="190"/>
      <c r="I18" s="190"/>
      <c r="J18" s="190"/>
      <c r="K18" s="190"/>
      <c r="L18" s="190"/>
      <c r="M18" s="190"/>
      <c r="N18" s="190"/>
      <c r="O18" s="190"/>
      <c r="P18" s="190"/>
      <c r="Q18" s="190"/>
      <c r="R18" s="190"/>
      <c r="S18" s="190"/>
      <c r="T18" s="190"/>
      <c r="U18" s="190"/>
      <c r="V18" s="190"/>
      <c r="W18" s="190"/>
      <c r="X18" s="190"/>
      <c r="Y18" s="190"/>
    </row>
    <row r="19" spans="1:27" ht="25.5" customHeight="1" x14ac:dyDescent="0.25">
      <c r="A19" s="190" t="s">
        <v>448</v>
      </c>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row>
    <row r="20" spans="1:27" s="30" customFormat="1" ht="21" customHeight="1" x14ac:dyDescent="0.25"/>
    <row r="21" spans="1:27" ht="15.75" customHeight="1" x14ac:dyDescent="0.25">
      <c r="A21" s="203" t="s">
        <v>5</v>
      </c>
      <c r="B21" s="199" t="s">
        <v>455</v>
      </c>
      <c r="C21" s="200"/>
      <c r="D21" s="199" t="s">
        <v>457</v>
      </c>
      <c r="E21" s="200"/>
      <c r="F21" s="209" t="s">
        <v>87</v>
      </c>
      <c r="G21" s="211"/>
      <c r="H21" s="211"/>
      <c r="I21" s="210"/>
      <c r="J21" s="203" t="s">
        <v>458</v>
      </c>
      <c r="K21" s="199" t="s">
        <v>459</v>
      </c>
      <c r="L21" s="200"/>
      <c r="M21" s="199" t="s">
        <v>460</v>
      </c>
      <c r="N21" s="200"/>
      <c r="O21" s="199" t="s">
        <v>447</v>
      </c>
      <c r="P21" s="200"/>
      <c r="Q21" s="199" t="s">
        <v>120</v>
      </c>
      <c r="R21" s="200"/>
      <c r="S21" s="203" t="s">
        <v>119</v>
      </c>
      <c r="T21" s="203" t="s">
        <v>461</v>
      </c>
      <c r="U21" s="203" t="s">
        <v>456</v>
      </c>
      <c r="V21" s="199" t="s">
        <v>118</v>
      </c>
      <c r="W21" s="200"/>
      <c r="X21" s="209" t="s">
        <v>110</v>
      </c>
      <c r="Y21" s="211"/>
      <c r="Z21" s="209" t="s">
        <v>109</v>
      </c>
      <c r="AA21" s="211"/>
    </row>
    <row r="22" spans="1:27" ht="216" customHeight="1" x14ac:dyDescent="0.25">
      <c r="A22" s="205"/>
      <c r="B22" s="201"/>
      <c r="C22" s="202"/>
      <c r="D22" s="201"/>
      <c r="E22" s="202"/>
      <c r="F22" s="209" t="s">
        <v>117</v>
      </c>
      <c r="G22" s="210"/>
      <c r="H22" s="209" t="s">
        <v>116</v>
      </c>
      <c r="I22" s="210"/>
      <c r="J22" s="204"/>
      <c r="K22" s="201"/>
      <c r="L22" s="202"/>
      <c r="M22" s="201"/>
      <c r="N22" s="202"/>
      <c r="O22" s="201"/>
      <c r="P22" s="202"/>
      <c r="Q22" s="201"/>
      <c r="R22" s="202"/>
      <c r="S22" s="204"/>
      <c r="T22" s="204"/>
      <c r="U22" s="204"/>
      <c r="V22" s="201"/>
      <c r="W22" s="202"/>
      <c r="X22" s="70" t="s">
        <v>108</v>
      </c>
      <c r="Y22" s="70" t="s">
        <v>445</v>
      </c>
      <c r="Z22" s="70" t="s">
        <v>107</v>
      </c>
      <c r="AA22" s="70" t="s">
        <v>106</v>
      </c>
    </row>
    <row r="23" spans="1:27" ht="60" customHeight="1" x14ac:dyDescent="0.25">
      <c r="A23" s="204"/>
      <c r="B23" s="71" t="s">
        <v>104</v>
      </c>
      <c r="C23" s="71" t="s">
        <v>105</v>
      </c>
      <c r="D23" s="71" t="s">
        <v>104</v>
      </c>
      <c r="E23" s="71" t="s">
        <v>105</v>
      </c>
      <c r="F23" s="71" t="s">
        <v>104</v>
      </c>
      <c r="G23" s="71" t="s">
        <v>105</v>
      </c>
      <c r="H23" s="71" t="s">
        <v>104</v>
      </c>
      <c r="I23" s="71" t="s">
        <v>105</v>
      </c>
      <c r="J23" s="71" t="s">
        <v>104</v>
      </c>
      <c r="K23" s="71" t="s">
        <v>104</v>
      </c>
      <c r="L23" s="71" t="s">
        <v>105</v>
      </c>
      <c r="M23" s="71" t="s">
        <v>104</v>
      </c>
      <c r="N23" s="71" t="s">
        <v>105</v>
      </c>
      <c r="O23" s="71" t="s">
        <v>104</v>
      </c>
      <c r="P23" s="71" t="s">
        <v>105</v>
      </c>
      <c r="Q23" s="71" t="s">
        <v>104</v>
      </c>
      <c r="R23" s="71" t="s">
        <v>105</v>
      </c>
      <c r="S23" s="71" t="s">
        <v>104</v>
      </c>
      <c r="T23" s="71" t="s">
        <v>104</v>
      </c>
      <c r="U23" s="71" t="s">
        <v>104</v>
      </c>
      <c r="V23" s="71" t="s">
        <v>104</v>
      </c>
      <c r="W23" s="71" t="s">
        <v>105</v>
      </c>
      <c r="X23" s="71" t="s">
        <v>104</v>
      </c>
      <c r="Y23" s="71" t="s">
        <v>104</v>
      </c>
      <c r="Z23" s="70" t="s">
        <v>104</v>
      </c>
      <c r="AA23" s="70" t="s">
        <v>104</v>
      </c>
    </row>
    <row r="24" spans="1:27" x14ac:dyDescent="0.25">
      <c r="A24" s="74">
        <v>1</v>
      </c>
      <c r="B24" s="74">
        <v>2</v>
      </c>
      <c r="C24" s="74">
        <v>3</v>
      </c>
      <c r="D24" s="74">
        <v>4</v>
      </c>
      <c r="E24" s="74">
        <v>5</v>
      </c>
      <c r="F24" s="74">
        <v>6</v>
      </c>
      <c r="G24" s="74">
        <v>7</v>
      </c>
      <c r="H24" s="74">
        <v>8</v>
      </c>
      <c r="I24" s="74">
        <v>9</v>
      </c>
      <c r="J24" s="74">
        <v>10</v>
      </c>
      <c r="K24" s="74">
        <v>11</v>
      </c>
      <c r="L24" s="74">
        <v>12</v>
      </c>
      <c r="M24" s="74">
        <v>13</v>
      </c>
      <c r="N24" s="74">
        <v>14</v>
      </c>
      <c r="O24" s="74">
        <v>15</v>
      </c>
      <c r="P24" s="74">
        <v>16</v>
      </c>
      <c r="Q24" s="74">
        <v>19</v>
      </c>
      <c r="R24" s="74">
        <v>20</v>
      </c>
      <c r="S24" s="74">
        <v>21</v>
      </c>
      <c r="T24" s="74">
        <v>22</v>
      </c>
      <c r="U24" s="74">
        <v>23</v>
      </c>
      <c r="V24" s="74">
        <v>24</v>
      </c>
      <c r="W24" s="74">
        <v>25</v>
      </c>
      <c r="X24" s="74">
        <v>26</v>
      </c>
      <c r="Y24" s="74">
        <v>27</v>
      </c>
      <c r="Z24" s="74">
        <v>28</v>
      </c>
      <c r="AA24" s="74">
        <v>29</v>
      </c>
    </row>
    <row r="25" spans="1:27" s="30" customFormat="1" ht="24" customHeight="1" x14ac:dyDescent="0.25">
      <c r="A25" s="130" t="s">
        <v>488</v>
      </c>
      <c r="B25" s="130" t="s">
        <v>488</v>
      </c>
      <c r="C25" s="130" t="s">
        <v>488</v>
      </c>
      <c r="D25" s="130" t="s">
        <v>488</v>
      </c>
      <c r="E25" s="130" t="s">
        <v>488</v>
      </c>
      <c r="F25" s="130" t="s">
        <v>488</v>
      </c>
      <c r="G25" s="130" t="s">
        <v>488</v>
      </c>
      <c r="H25" s="130" t="s">
        <v>488</v>
      </c>
      <c r="I25" s="130" t="s">
        <v>488</v>
      </c>
      <c r="J25" s="130" t="s">
        <v>488</v>
      </c>
      <c r="K25" s="130" t="s">
        <v>488</v>
      </c>
      <c r="L25" s="130" t="s">
        <v>488</v>
      </c>
      <c r="M25" s="130" t="s">
        <v>488</v>
      </c>
      <c r="N25" s="130" t="s">
        <v>488</v>
      </c>
      <c r="O25" s="130" t="s">
        <v>488</v>
      </c>
      <c r="P25" s="130" t="s">
        <v>488</v>
      </c>
      <c r="Q25" s="130" t="s">
        <v>488</v>
      </c>
      <c r="R25" s="130" t="s">
        <v>488</v>
      </c>
      <c r="S25" s="130" t="s">
        <v>488</v>
      </c>
      <c r="T25" s="130" t="s">
        <v>488</v>
      </c>
      <c r="U25" s="130" t="s">
        <v>488</v>
      </c>
      <c r="V25" s="130" t="s">
        <v>488</v>
      </c>
      <c r="W25" s="130" t="s">
        <v>488</v>
      </c>
      <c r="X25" s="130" t="s">
        <v>488</v>
      </c>
      <c r="Y25" s="130" t="s">
        <v>488</v>
      </c>
      <c r="Z25" s="130" t="s">
        <v>488</v>
      </c>
      <c r="AA25" s="130" t="s">
        <v>488</v>
      </c>
    </row>
    <row r="26" spans="1:27" ht="3" customHeight="1" x14ac:dyDescent="0.25">
      <c r="X26" s="72"/>
      <c r="Y26" s="73"/>
    </row>
    <row r="27" spans="1:27" s="33" customFormat="1" ht="12.75" x14ac:dyDescent="0.2">
      <c r="A27" s="34"/>
      <c r="B27" s="34"/>
      <c r="C27" s="34"/>
      <c r="E27" s="34"/>
    </row>
    <row r="28" spans="1:27" s="33" customFormat="1" ht="12.75" x14ac:dyDescent="0.2">
      <c r="A28" s="34"/>
      <c r="B28" s="34"/>
      <c r="C28" s="3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C30"/>
  <sheetViews>
    <sheetView topLeftCell="A22" zoomScale="85" zoomScaleNormal="85"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6"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87" t="str">
        <f>'1. паспорт местоположение'!A5:C5</f>
        <v>Год раскрытия информации: 2025 год</v>
      </c>
      <c r="B5" s="187"/>
      <c r="C5" s="187"/>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7" customFormat="1" ht="18.75" x14ac:dyDescent="0.3">
      <c r="A6" s="12"/>
      <c r="G6" s="11"/>
    </row>
    <row r="7" spans="1:29" s="7" customFormat="1" ht="18.75" x14ac:dyDescent="0.2">
      <c r="A7" s="191" t="s">
        <v>9</v>
      </c>
      <c r="B7" s="191"/>
      <c r="C7" s="191"/>
      <c r="D7" s="9"/>
      <c r="E7" s="9"/>
      <c r="F7" s="9"/>
      <c r="G7" s="9"/>
      <c r="H7" s="9"/>
      <c r="I7" s="9"/>
      <c r="J7" s="9"/>
      <c r="K7" s="9"/>
      <c r="L7" s="9"/>
      <c r="M7" s="9"/>
      <c r="N7" s="9"/>
      <c r="O7" s="9"/>
      <c r="P7" s="9"/>
      <c r="Q7" s="9"/>
      <c r="R7" s="9"/>
      <c r="S7" s="9"/>
      <c r="T7" s="9"/>
      <c r="U7" s="9"/>
    </row>
    <row r="8" spans="1:29" s="7" customFormat="1" ht="18.75" x14ac:dyDescent="0.2">
      <c r="A8" s="191"/>
      <c r="B8" s="191"/>
      <c r="C8" s="191"/>
      <c r="D8" s="10"/>
      <c r="E8" s="10"/>
      <c r="F8" s="10"/>
      <c r="G8" s="10"/>
      <c r="H8" s="9"/>
      <c r="I8" s="9"/>
      <c r="J8" s="9"/>
      <c r="K8" s="9"/>
      <c r="L8" s="9"/>
      <c r="M8" s="9"/>
      <c r="N8" s="9"/>
      <c r="O8" s="9"/>
      <c r="P8" s="9"/>
      <c r="Q8" s="9"/>
      <c r="R8" s="9"/>
      <c r="S8" s="9"/>
      <c r="T8" s="9"/>
      <c r="U8" s="9"/>
    </row>
    <row r="9" spans="1:29" s="7" customFormat="1" ht="18.75" x14ac:dyDescent="0.2">
      <c r="A9" s="190" t="str">
        <f>'1. паспорт местоположение'!A9:C9</f>
        <v>Акционерное общество "Братская электросетевая компания"</v>
      </c>
      <c r="B9" s="190"/>
      <c r="C9" s="190"/>
      <c r="D9" s="6"/>
      <c r="E9" s="6"/>
      <c r="F9" s="6"/>
      <c r="G9" s="6"/>
      <c r="H9" s="9"/>
      <c r="I9" s="9"/>
      <c r="J9" s="9"/>
      <c r="K9" s="9"/>
      <c r="L9" s="9"/>
      <c r="M9" s="9"/>
      <c r="N9" s="9"/>
      <c r="O9" s="9"/>
      <c r="P9" s="9"/>
      <c r="Q9" s="9"/>
      <c r="R9" s="9"/>
      <c r="S9" s="9"/>
      <c r="T9" s="9"/>
      <c r="U9" s="9"/>
    </row>
    <row r="10" spans="1:29" s="7" customFormat="1" ht="18.75" x14ac:dyDescent="0.2">
      <c r="A10" s="196" t="s">
        <v>8</v>
      </c>
      <c r="B10" s="196"/>
      <c r="C10" s="196"/>
      <c r="D10" s="4"/>
      <c r="E10" s="4"/>
      <c r="F10" s="4"/>
      <c r="G10" s="4"/>
      <c r="H10" s="9"/>
      <c r="I10" s="9"/>
      <c r="J10" s="9"/>
      <c r="K10" s="9"/>
      <c r="L10" s="9"/>
      <c r="M10" s="9"/>
      <c r="N10" s="9"/>
      <c r="O10" s="9"/>
      <c r="P10" s="9"/>
      <c r="Q10" s="9"/>
      <c r="R10" s="9"/>
      <c r="S10" s="9"/>
      <c r="T10" s="9"/>
      <c r="U10" s="9"/>
    </row>
    <row r="11" spans="1:29" s="7" customFormat="1" ht="18.75" x14ac:dyDescent="0.2">
      <c r="A11" s="191"/>
      <c r="B11" s="191"/>
      <c r="C11" s="191"/>
      <c r="D11" s="10"/>
      <c r="E11" s="10"/>
      <c r="F11" s="10"/>
      <c r="G11" s="10"/>
      <c r="H11" s="9"/>
      <c r="I11" s="9"/>
      <c r="J11" s="9"/>
      <c r="K11" s="9"/>
      <c r="L11" s="9"/>
      <c r="M11" s="9"/>
      <c r="N11" s="9"/>
      <c r="O11" s="9"/>
      <c r="P11" s="9"/>
      <c r="Q11" s="9"/>
      <c r="R11" s="9"/>
      <c r="S11" s="9"/>
      <c r="T11" s="9"/>
      <c r="U11" s="9"/>
    </row>
    <row r="12" spans="1:29" s="7" customFormat="1" ht="18.75" x14ac:dyDescent="0.2">
      <c r="A12" s="191" t="str">
        <f>'1. паспорт местоположение'!A12:C12</f>
        <v>N_2.1.19</v>
      </c>
      <c r="B12" s="191"/>
      <c r="C12" s="191"/>
      <c r="D12" s="6"/>
      <c r="E12" s="6"/>
      <c r="F12" s="6"/>
      <c r="G12" s="6"/>
      <c r="H12" s="9"/>
      <c r="I12" s="9"/>
      <c r="J12" s="9"/>
      <c r="K12" s="9"/>
      <c r="L12" s="9"/>
      <c r="M12" s="9"/>
      <c r="N12" s="9"/>
      <c r="O12" s="9"/>
      <c r="P12" s="9"/>
      <c r="Q12" s="9"/>
      <c r="R12" s="9"/>
      <c r="S12" s="9"/>
      <c r="T12" s="9"/>
      <c r="U12" s="9"/>
    </row>
    <row r="13" spans="1:29" s="7" customFormat="1" ht="18.75" x14ac:dyDescent="0.2">
      <c r="A13" s="188" t="s">
        <v>7</v>
      </c>
      <c r="B13" s="188"/>
      <c r="C13" s="188"/>
      <c r="D13" s="4"/>
      <c r="E13" s="4"/>
      <c r="F13" s="4"/>
      <c r="G13" s="4"/>
      <c r="H13" s="9"/>
      <c r="I13" s="9"/>
      <c r="J13" s="9"/>
      <c r="K13" s="9"/>
      <c r="L13" s="9"/>
      <c r="M13" s="9"/>
      <c r="N13" s="9"/>
      <c r="O13" s="9"/>
      <c r="P13" s="9"/>
      <c r="Q13" s="9"/>
      <c r="R13" s="9"/>
      <c r="S13" s="9"/>
      <c r="T13" s="9"/>
      <c r="U13" s="9"/>
    </row>
    <row r="14" spans="1:29" s="7" customFormat="1" ht="15.75" customHeight="1" x14ac:dyDescent="0.2">
      <c r="A14" s="196"/>
      <c r="B14" s="196"/>
      <c r="C14" s="196"/>
      <c r="D14" s="3"/>
      <c r="E14" s="3"/>
      <c r="F14" s="3"/>
      <c r="G14" s="3"/>
      <c r="H14" s="3"/>
      <c r="I14" s="3"/>
      <c r="J14" s="3"/>
      <c r="K14" s="3"/>
      <c r="L14" s="3"/>
      <c r="M14" s="3"/>
      <c r="N14" s="3"/>
      <c r="O14" s="3"/>
      <c r="P14" s="3"/>
      <c r="Q14" s="3"/>
      <c r="R14" s="3"/>
      <c r="S14" s="3"/>
      <c r="T14" s="3"/>
      <c r="U14" s="3"/>
    </row>
    <row r="15" spans="1:29" s="2" customFormat="1" ht="67.5" customHeight="1" x14ac:dyDescent="0.2">
      <c r="A15" s="189"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89"/>
      <c r="C15" s="189"/>
      <c r="D15" s="6"/>
      <c r="E15" s="6"/>
      <c r="F15" s="6"/>
      <c r="G15" s="6"/>
      <c r="H15" s="6"/>
      <c r="I15" s="6"/>
      <c r="J15" s="6"/>
      <c r="K15" s="6"/>
      <c r="L15" s="6"/>
      <c r="M15" s="6"/>
      <c r="N15" s="6"/>
      <c r="O15" s="6"/>
      <c r="P15" s="6"/>
      <c r="Q15" s="6"/>
      <c r="R15" s="6"/>
      <c r="S15" s="6"/>
      <c r="T15" s="6"/>
      <c r="U15" s="6"/>
    </row>
    <row r="16" spans="1:29" s="2" customFormat="1" ht="15" customHeight="1" x14ac:dyDescent="0.2">
      <c r="A16" s="188" t="s">
        <v>6</v>
      </c>
      <c r="B16" s="188"/>
      <c r="C16" s="188"/>
      <c r="D16" s="4"/>
      <c r="E16" s="4"/>
      <c r="F16" s="4"/>
      <c r="G16" s="4"/>
      <c r="H16" s="4"/>
      <c r="I16" s="4"/>
      <c r="J16" s="4"/>
      <c r="K16" s="4"/>
      <c r="L16" s="4"/>
      <c r="M16" s="4"/>
      <c r="N16" s="4"/>
      <c r="O16" s="4"/>
      <c r="P16" s="4"/>
      <c r="Q16" s="4"/>
      <c r="R16" s="4"/>
      <c r="S16" s="4"/>
      <c r="T16" s="4"/>
      <c r="U16" s="4"/>
    </row>
    <row r="17" spans="1:21" s="2" customFormat="1" ht="15" customHeight="1" x14ac:dyDescent="0.2">
      <c r="A17" s="196"/>
      <c r="B17" s="196"/>
      <c r="C17" s="196"/>
      <c r="D17" s="3"/>
      <c r="E17" s="3"/>
      <c r="F17" s="3"/>
      <c r="G17" s="3"/>
      <c r="H17" s="3"/>
      <c r="I17" s="3"/>
      <c r="J17" s="3"/>
      <c r="K17" s="3"/>
      <c r="L17" s="3"/>
      <c r="M17" s="3"/>
      <c r="N17" s="3"/>
      <c r="O17" s="3"/>
      <c r="P17" s="3"/>
      <c r="Q17" s="3"/>
      <c r="R17" s="3"/>
    </row>
    <row r="18" spans="1:21" s="2" customFormat="1" ht="27.75" customHeight="1" x14ac:dyDescent="0.2">
      <c r="A18" s="189" t="s">
        <v>441</v>
      </c>
      <c r="B18" s="189"/>
      <c r="C18" s="18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33.75" customHeight="1" x14ac:dyDescent="0.2">
      <c r="A22" s="127" t="s">
        <v>64</v>
      </c>
      <c r="B22" s="19" t="s">
        <v>453</v>
      </c>
      <c r="C22" s="23" t="str">
        <f>C23</f>
        <v>обеспечение надёжного и качественного электроснабжения объектов водозабора в г.Нижнеудинск</v>
      </c>
      <c r="D22" s="4"/>
      <c r="E22" s="4"/>
      <c r="F22" s="3"/>
      <c r="G22" s="3"/>
      <c r="H22" s="3"/>
      <c r="I22" s="3"/>
      <c r="J22" s="3"/>
      <c r="K22" s="3"/>
      <c r="L22" s="3"/>
      <c r="M22" s="3"/>
      <c r="N22" s="3"/>
      <c r="O22" s="3"/>
      <c r="P22" s="3"/>
    </row>
    <row r="23" spans="1:21" ht="42.75" customHeight="1" x14ac:dyDescent="0.25">
      <c r="A23" s="127">
        <f>A22+1</f>
        <v>2</v>
      </c>
      <c r="B23" s="18" t="s">
        <v>59</v>
      </c>
      <c r="C23" s="23" t="str">
        <f>'1. паспорт местоположение'!C23</f>
        <v>обеспечение надёжного и качественного электроснабжения объектов водозабора в г.Нижнеудинск</v>
      </c>
    </row>
    <row r="24" spans="1:21" ht="63" customHeight="1" x14ac:dyDescent="0.25">
      <c r="A24" s="127">
        <f t="shared" ref="A24:A30" si="0">A23+1</f>
        <v>3</v>
      </c>
      <c r="B24" s="18" t="s">
        <v>471</v>
      </c>
      <c r="C24" s="129" t="s">
        <v>488</v>
      </c>
    </row>
    <row r="25" spans="1:21" ht="63" customHeight="1" x14ac:dyDescent="0.25">
      <c r="A25" s="127">
        <f t="shared" si="0"/>
        <v>4</v>
      </c>
      <c r="B25" s="18" t="s">
        <v>472</v>
      </c>
      <c r="C25" s="131" t="s">
        <v>488</v>
      </c>
    </row>
    <row r="26" spans="1:21" ht="42.75" customHeight="1" x14ac:dyDescent="0.25">
      <c r="A26" s="127">
        <f t="shared" si="0"/>
        <v>5</v>
      </c>
      <c r="B26" s="18" t="s">
        <v>225</v>
      </c>
      <c r="C26" s="129" t="s">
        <v>482</v>
      </c>
    </row>
    <row r="27" spans="1:21" ht="118.5" customHeight="1" x14ac:dyDescent="0.25">
      <c r="A27" s="127">
        <f t="shared" si="0"/>
        <v>6</v>
      </c>
      <c r="B27" s="18" t="s">
        <v>454</v>
      </c>
      <c r="C27" s="132" t="str">
        <f>C23</f>
        <v>обеспечение надёжного и качественного электроснабжения объектов водозабора в г.Нижнеудинск</v>
      </c>
    </row>
    <row r="28" spans="1:21" ht="42.75" customHeight="1" x14ac:dyDescent="0.25">
      <c r="A28" s="127">
        <f t="shared" si="0"/>
        <v>7</v>
      </c>
      <c r="B28" s="18" t="s">
        <v>56</v>
      </c>
      <c r="C28" s="23">
        <v>2023</v>
      </c>
    </row>
    <row r="29" spans="1:21" ht="42.75" customHeight="1" x14ac:dyDescent="0.25">
      <c r="A29" s="127">
        <f t="shared" si="0"/>
        <v>8</v>
      </c>
      <c r="B29" s="17" t="s">
        <v>54</v>
      </c>
      <c r="C29" s="23">
        <v>2025</v>
      </c>
    </row>
    <row r="30" spans="1:21" ht="42.75" customHeight="1" x14ac:dyDescent="0.25">
      <c r="A30" s="127">
        <f t="shared" si="0"/>
        <v>9</v>
      </c>
      <c r="B30" s="17" t="s">
        <v>53</v>
      </c>
      <c r="C30" s="23" t="s">
        <v>513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55" zoomScaleNormal="55"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6" t="s">
        <v>68</v>
      </c>
    </row>
    <row r="2" spans="1:28" ht="15.75" x14ac:dyDescent="0.25">
      <c r="Z2" s="26" t="s">
        <v>10</v>
      </c>
    </row>
    <row r="3" spans="1:28" ht="15.75" x14ac:dyDescent="0.25">
      <c r="Z3" s="26" t="s">
        <v>67</v>
      </c>
    </row>
    <row r="4" spans="1:28" ht="18.75" customHeight="1" x14ac:dyDescent="0.25">
      <c r="A4" s="187" t="str">
        <f>'1. паспорт местоположение'!A5:C5</f>
        <v>Год раскрытия информации: 2025 год</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8.75" x14ac:dyDescent="0.25">
      <c r="A6" s="191" t="s">
        <v>9</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9"/>
      <c r="AB6" s="9"/>
    </row>
    <row r="7" spans="1:28" ht="18.75" x14ac:dyDescent="0.25">
      <c r="A7" s="191"/>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9"/>
      <c r="AB7" s="9"/>
    </row>
    <row r="8" spans="1:28" ht="18.75" x14ac:dyDescent="0.25">
      <c r="A8" s="190" t="str">
        <f>'1. паспорт местоположение'!A9:C9</f>
        <v>Акционерное общество "Братская электросетевая компания"</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6"/>
      <c r="AB8" s="6"/>
    </row>
    <row r="9" spans="1:28" ht="15.75" x14ac:dyDescent="0.25">
      <c r="A9" s="188" t="s">
        <v>8</v>
      </c>
      <c r="B9" s="188"/>
      <c r="C9" s="188"/>
      <c r="D9" s="188"/>
      <c r="E9" s="188"/>
      <c r="F9" s="188"/>
      <c r="G9" s="188"/>
      <c r="H9" s="188"/>
      <c r="I9" s="188"/>
      <c r="J9" s="188"/>
      <c r="K9" s="188"/>
      <c r="L9" s="188"/>
      <c r="M9" s="188"/>
      <c r="N9" s="188"/>
      <c r="O9" s="188"/>
      <c r="P9" s="188"/>
      <c r="Q9" s="188"/>
      <c r="R9" s="188"/>
      <c r="S9" s="188"/>
      <c r="T9" s="188"/>
      <c r="U9" s="188"/>
      <c r="V9" s="188"/>
      <c r="W9" s="188"/>
      <c r="X9" s="188"/>
      <c r="Y9" s="188"/>
      <c r="Z9" s="188"/>
      <c r="AA9" s="4"/>
      <c r="AB9" s="4"/>
    </row>
    <row r="10" spans="1:28" ht="18.75" x14ac:dyDescent="0.25">
      <c r="A10" s="191"/>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9"/>
      <c r="AB10" s="9"/>
    </row>
    <row r="11" spans="1:28" ht="18.75" x14ac:dyDescent="0.25">
      <c r="A11" s="191" t="str">
        <f>'1. паспорт местоположение'!A12:C12</f>
        <v>N_2.1.19</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6"/>
      <c r="AB11" s="6"/>
    </row>
    <row r="12" spans="1:28" ht="15.75" x14ac:dyDescent="0.25">
      <c r="A12" s="188" t="s">
        <v>7</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4"/>
      <c r="AB12" s="4"/>
    </row>
    <row r="13" spans="1:28" ht="18.75"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8"/>
      <c r="AB13" s="8"/>
    </row>
    <row r="14" spans="1:28" ht="18.75" x14ac:dyDescent="0.25">
      <c r="A14" s="190"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4" s="190"/>
      <c r="C14" s="190"/>
      <c r="D14" s="190"/>
      <c r="E14" s="190"/>
      <c r="F14" s="190"/>
      <c r="G14" s="190"/>
      <c r="H14" s="190"/>
      <c r="I14" s="190"/>
      <c r="J14" s="190"/>
      <c r="K14" s="190"/>
      <c r="L14" s="190"/>
      <c r="M14" s="190"/>
      <c r="N14" s="190"/>
      <c r="O14" s="190"/>
      <c r="P14" s="190"/>
      <c r="Q14" s="190"/>
      <c r="R14" s="190"/>
      <c r="S14" s="190"/>
      <c r="T14" s="190"/>
      <c r="U14" s="190"/>
      <c r="V14" s="190"/>
      <c r="W14" s="190"/>
      <c r="X14" s="190"/>
      <c r="Y14" s="190"/>
      <c r="Z14" s="190"/>
      <c r="AA14" s="6"/>
      <c r="AB14" s="6"/>
    </row>
    <row r="15" spans="1:28" ht="15.75" x14ac:dyDescent="0.25">
      <c r="A15" s="188" t="s">
        <v>6</v>
      </c>
      <c r="B15" s="188"/>
      <c r="C15" s="188"/>
      <c r="D15" s="188"/>
      <c r="E15" s="188"/>
      <c r="F15" s="188"/>
      <c r="G15" s="188"/>
      <c r="H15" s="188"/>
      <c r="I15" s="188"/>
      <c r="J15" s="188"/>
      <c r="K15" s="188"/>
      <c r="L15" s="188"/>
      <c r="M15" s="188"/>
      <c r="N15" s="188"/>
      <c r="O15" s="188"/>
      <c r="P15" s="188"/>
      <c r="Q15" s="188"/>
      <c r="R15" s="188"/>
      <c r="S15" s="188"/>
      <c r="T15" s="188"/>
      <c r="U15" s="188"/>
      <c r="V15" s="188"/>
      <c r="W15" s="188"/>
      <c r="X15" s="188"/>
      <c r="Y15" s="188"/>
      <c r="Z15" s="188"/>
      <c r="AA15" s="4"/>
      <c r="AB15" s="4"/>
    </row>
    <row r="16" spans="1:28" x14ac:dyDescent="0.25">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14"/>
      <c r="AB16" s="14"/>
    </row>
    <row r="17" spans="1:28" ht="18.75" x14ac:dyDescent="0.3">
      <c r="A17" s="214" t="s">
        <v>470</v>
      </c>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13"/>
      <c r="AB17" s="113"/>
    </row>
    <row r="18" spans="1:28" x14ac:dyDescent="0.25">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13"/>
      <c r="AB18" s="113"/>
    </row>
    <row r="19" spans="1:28" ht="32.25" customHeight="1" x14ac:dyDescent="0.25">
      <c r="A19" s="216" t="s">
        <v>341</v>
      </c>
      <c r="B19" s="217"/>
      <c r="C19" s="217"/>
      <c r="D19" s="217"/>
      <c r="E19" s="217"/>
      <c r="F19" s="217"/>
      <c r="G19" s="217"/>
      <c r="H19" s="217"/>
      <c r="I19" s="217"/>
      <c r="J19" s="217"/>
      <c r="K19" s="217"/>
      <c r="L19" s="218"/>
      <c r="M19" s="215" t="s">
        <v>342</v>
      </c>
      <c r="N19" s="215"/>
      <c r="O19" s="215"/>
      <c r="P19" s="215"/>
      <c r="Q19" s="215"/>
      <c r="R19" s="215"/>
      <c r="S19" s="215"/>
      <c r="T19" s="215"/>
      <c r="U19" s="215"/>
      <c r="V19" s="215"/>
      <c r="W19" s="215"/>
      <c r="X19" s="215"/>
      <c r="Y19" s="215"/>
      <c r="Z19" s="215"/>
    </row>
    <row r="20" spans="1:28" ht="151.5" customHeight="1" x14ac:dyDescent="0.25">
      <c r="A20" s="67" t="s">
        <v>227</v>
      </c>
      <c r="B20" s="68" t="s">
        <v>235</v>
      </c>
      <c r="C20" s="67" t="s">
        <v>335</v>
      </c>
      <c r="D20" s="67" t="s">
        <v>228</v>
      </c>
      <c r="E20" s="67" t="s">
        <v>336</v>
      </c>
      <c r="F20" s="67" t="s">
        <v>338</v>
      </c>
      <c r="G20" s="67" t="s">
        <v>337</v>
      </c>
      <c r="H20" s="67" t="s">
        <v>229</v>
      </c>
      <c r="I20" s="67" t="s">
        <v>339</v>
      </c>
      <c r="J20" s="67" t="s">
        <v>236</v>
      </c>
      <c r="K20" s="68" t="s">
        <v>234</v>
      </c>
      <c r="L20" s="68" t="s">
        <v>230</v>
      </c>
      <c r="M20" s="69" t="s">
        <v>245</v>
      </c>
      <c r="N20" s="68" t="s">
        <v>479</v>
      </c>
      <c r="O20" s="67" t="s">
        <v>243</v>
      </c>
      <c r="P20" s="67" t="s">
        <v>244</v>
      </c>
      <c r="Q20" s="67" t="s">
        <v>242</v>
      </c>
      <c r="R20" s="67" t="s">
        <v>229</v>
      </c>
      <c r="S20" s="67" t="s">
        <v>241</v>
      </c>
      <c r="T20" s="67" t="s">
        <v>240</v>
      </c>
      <c r="U20" s="67" t="s">
        <v>334</v>
      </c>
      <c r="V20" s="67" t="s">
        <v>242</v>
      </c>
      <c r="W20" s="75" t="s">
        <v>233</v>
      </c>
      <c r="X20" s="75" t="s">
        <v>248</v>
      </c>
      <c r="Y20" s="75" t="s">
        <v>249</v>
      </c>
      <c r="Z20" s="77" t="s">
        <v>246</v>
      </c>
    </row>
    <row r="21" spans="1:28" ht="16.5" customHeight="1" x14ac:dyDescent="0.25">
      <c r="A21" s="67">
        <v>1</v>
      </c>
      <c r="B21" s="68">
        <v>2</v>
      </c>
      <c r="C21" s="67">
        <v>3</v>
      </c>
      <c r="D21" s="68">
        <v>4</v>
      </c>
      <c r="E21" s="67">
        <v>5</v>
      </c>
      <c r="F21" s="68">
        <v>6</v>
      </c>
      <c r="G21" s="67">
        <v>7</v>
      </c>
      <c r="H21" s="68">
        <v>8</v>
      </c>
      <c r="I21" s="67">
        <v>9</v>
      </c>
      <c r="J21" s="68">
        <v>10</v>
      </c>
      <c r="K21" s="67">
        <v>11</v>
      </c>
      <c r="L21" s="68">
        <v>12</v>
      </c>
      <c r="M21" s="67">
        <v>13</v>
      </c>
      <c r="N21" s="68">
        <v>14</v>
      </c>
      <c r="O21" s="67">
        <v>15</v>
      </c>
      <c r="P21" s="68">
        <v>16</v>
      </c>
      <c r="Q21" s="67">
        <v>17</v>
      </c>
      <c r="R21" s="68">
        <v>18</v>
      </c>
      <c r="S21" s="67">
        <v>19</v>
      </c>
      <c r="T21" s="68">
        <v>20</v>
      </c>
      <c r="U21" s="67">
        <v>21</v>
      </c>
      <c r="V21" s="68">
        <v>22</v>
      </c>
      <c r="W21" s="67">
        <v>23</v>
      </c>
      <c r="X21" s="68">
        <v>24</v>
      </c>
      <c r="Y21" s="67">
        <v>25</v>
      </c>
      <c r="Z21" s="68">
        <v>26</v>
      </c>
    </row>
    <row r="22" spans="1:28" ht="45.75" customHeight="1" x14ac:dyDescent="0.25">
      <c r="A22" s="62" t="s">
        <v>319</v>
      </c>
      <c r="B22" s="62"/>
      <c r="C22" s="64" t="s">
        <v>321</v>
      </c>
      <c r="D22" s="64" t="s">
        <v>322</v>
      </c>
      <c r="E22" s="64" t="s">
        <v>323</v>
      </c>
      <c r="F22" s="64" t="s">
        <v>237</v>
      </c>
      <c r="G22" s="64" t="s">
        <v>324</v>
      </c>
      <c r="H22" s="64" t="s">
        <v>229</v>
      </c>
      <c r="I22" s="64" t="s">
        <v>325</v>
      </c>
      <c r="J22" s="64" t="s">
        <v>326</v>
      </c>
      <c r="K22" s="61"/>
      <c r="L22" s="64" t="s">
        <v>231</v>
      </c>
      <c r="M22" s="66" t="s">
        <v>239</v>
      </c>
      <c r="N22" s="61"/>
      <c r="O22" s="61"/>
      <c r="P22" s="61"/>
      <c r="Q22" s="61"/>
      <c r="R22" s="61"/>
      <c r="S22" s="61"/>
      <c r="T22" s="61"/>
      <c r="U22" s="61"/>
      <c r="V22" s="61"/>
      <c r="W22" s="61"/>
      <c r="X22" s="61"/>
      <c r="Y22" s="61"/>
      <c r="Z22" s="63" t="s">
        <v>247</v>
      </c>
    </row>
    <row r="23" spans="1:28" ht="15.75" x14ac:dyDescent="0.25">
      <c r="A23" s="133" t="s">
        <v>488</v>
      </c>
      <c r="B23" s="133" t="s">
        <v>488</v>
      </c>
      <c r="C23" s="133" t="s">
        <v>488</v>
      </c>
      <c r="D23" s="133" t="s">
        <v>488</v>
      </c>
      <c r="E23" s="133" t="s">
        <v>488</v>
      </c>
      <c r="F23" s="133" t="s">
        <v>488</v>
      </c>
      <c r="G23" s="133" t="s">
        <v>488</v>
      </c>
      <c r="H23" s="133" t="s">
        <v>488</v>
      </c>
      <c r="I23" s="133" t="s">
        <v>488</v>
      </c>
      <c r="J23" s="133" t="s">
        <v>488</v>
      </c>
      <c r="K23" s="133" t="s">
        <v>488</v>
      </c>
      <c r="L23" s="133" t="s">
        <v>488</v>
      </c>
      <c r="M23" s="133" t="s">
        <v>488</v>
      </c>
      <c r="N23" s="133" t="s">
        <v>488</v>
      </c>
      <c r="O23" s="133" t="s">
        <v>488</v>
      </c>
      <c r="P23" s="133" t="s">
        <v>488</v>
      </c>
      <c r="Q23" s="133" t="s">
        <v>488</v>
      </c>
      <c r="R23" s="133" t="s">
        <v>488</v>
      </c>
      <c r="S23" s="133" t="s">
        <v>488</v>
      </c>
      <c r="T23" s="133" t="s">
        <v>488</v>
      </c>
      <c r="U23" s="133" t="s">
        <v>488</v>
      </c>
      <c r="V23" s="133" t="s">
        <v>488</v>
      </c>
      <c r="W23" s="133" t="s">
        <v>488</v>
      </c>
      <c r="X23" s="133" t="s">
        <v>488</v>
      </c>
      <c r="Y23" s="133" t="s">
        <v>488</v>
      </c>
      <c r="Z23" s="133" t="s">
        <v>488</v>
      </c>
    </row>
    <row r="24" spans="1:28" x14ac:dyDescent="0.25">
      <c r="A24" s="61" t="s">
        <v>0</v>
      </c>
      <c r="B24" s="61" t="s">
        <v>0</v>
      </c>
      <c r="C24" s="61" t="s">
        <v>0</v>
      </c>
      <c r="D24" s="61" t="s">
        <v>0</v>
      </c>
      <c r="E24" s="61" t="s">
        <v>0</v>
      </c>
      <c r="F24" s="61" t="s">
        <v>0</v>
      </c>
      <c r="G24" s="61" t="s">
        <v>0</v>
      </c>
      <c r="H24" s="61" t="s">
        <v>0</v>
      </c>
      <c r="I24" s="61" t="s">
        <v>0</v>
      </c>
      <c r="J24" s="61" t="s">
        <v>0</v>
      </c>
      <c r="K24" s="61" t="s">
        <v>0</v>
      </c>
      <c r="L24" s="65"/>
      <c r="M24" s="61"/>
      <c r="N24" s="61"/>
      <c r="O24" s="61"/>
      <c r="P24" s="61"/>
      <c r="Q24" s="61"/>
      <c r="R24" s="61"/>
      <c r="S24" s="61"/>
      <c r="T24" s="61"/>
      <c r="U24" s="61"/>
      <c r="V24" s="61"/>
      <c r="W24" s="61"/>
      <c r="X24" s="61"/>
      <c r="Y24" s="61"/>
      <c r="Z24" s="61"/>
    </row>
    <row r="25" spans="1:28" ht="30" x14ac:dyDescent="0.25">
      <c r="A25" s="62" t="s">
        <v>320</v>
      </c>
      <c r="B25" s="62"/>
      <c r="C25" s="64" t="s">
        <v>327</v>
      </c>
      <c r="D25" s="64" t="s">
        <v>328</v>
      </c>
      <c r="E25" s="64" t="s">
        <v>329</v>
      </c>
      <c r="F25" s="64" t="s">
        <v>330</v>
      </c>
      <c r="G25" s="64" t="s">
        <v>331</v>
      </c>
      <c r="H25" s="64" t="s">
        <v>229</v>
      </c>
      <c r="I25" s="64" t="s">
        <v>332</v>
      </c>
      <c r="J25" s="64" t="s">
        <v>333</v>
      </c>
      <c r="K25" s="133" t="s">
        <v>488</v>
      </c>
      <c r="L25" s="133" t="s">
        <v>488</v>
      </c>
      <c r="M25" s="133" t="s">
        <v>488</v>
      </c>
      <c r="N25" s="133" t="s">
        <v>488</v>
      </c>
      <c r="O25" s="133" t="s">
        <v>488</v>
      </c>
      <c r="P25" s="133" t="s">
        <v>488</v>
      </c>
      <c r="Q25" s="133" t="s">
        <v>488</v>
      </c>
      <c r="R25" s="133" t="s">
        <v>488</v>
      </c>
      <c r="S25" s="133" t="s">
        <v>488</v>
      </c>
      <c r="T25" s="133" t="s">
        <v>488</v>
      </c>
      <c r="U25" s="133" t="s">
        <v>488</v>
      </c>
      <c r="V25" s="133" t="s">
        <v>488</v>
      </c>
      <c r="W25" s="133" t="s">
        <v>488</v>
      </c>
      <c r="X25" s="133" t="s">
        <v>488</v>
      </c>
      <c r="Y25" s="133" t="s">
        <v>488</v>
      </c>
      <c r="Z25" s="133" t="s">
        <v>488</v>
      </c>
    </row>
    <row r="26" spans="1:28" x14ac:dyDescent="0.25">
      <c r="A26" s="61" t="s">
        <v>0</v>
      </c>
      <c r="B26" s="61" t="s">
        <v>0</v>
      </c>
      <c r="C26" s="61" t="s">
        <v>0</v>
      </c>
      <c r="D26" s="61" t="s">
        <v>0</v>
      </c>
      <c r="E26" s="61" t="s">
        <v>0</v>
      </c>
      <c r="F26" s="61" t="s">
        <v>0</v>
      </c>
      <c r="G26" s="61" t="s">
        <v>0</v>
      </c>
      <c r="H26" s="61" t="s">
        <v>0</v>
      </c>
      <c r="I26" s="61" t="s">
        <v>0</v>
      </c>
      <c r="J26" s="61" t="s">
        <v>0</v>
      </c>
      <c r="K26" s="61" t="s">
        <v>0</v>
      </c>
      <c r="L26" s="61"/>
      <c r="M26" s="61"/>
      <c r="N26" s="61"/>
      <c r="O26" s="61"/>
      <c r="P26" s="61"/>
      <c r="Q26" s="61"/>
      <c r="R26" s="61"/>
      <c r="S26" s="61"/>
      <c r="T26" s="61"/>
      <c r="U26" s="61"/>
      <c r="V26" s="61"/>
      <c r="W26" s="61"/>
      <c r="X26" s="61"/>
      <c r="Y26" s="61"/>
      <c r="Z26" s="61"/>
    </row>
    <row r="30" spans="1:28" x14ac:dyDescent="0.25">
      <c r="A30" s="76"/>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A15" sqref="A15:N1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6"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87" t="str">
        <f>'1. паспорт местоположение'!A5:C5</f>
        <v>Год раскрытия информации: 2025 год</v>
      </c>
      <c r="B5" s="187"/>
      <c r="C5" s="187"/>
      <c r="D5" s="187"/>
      <c r="E5" s="187"/>
      <c r="F5" s="187"/>
      <c r="G5" s="187"/>
      <c r="H5" s="187"/>
      <c r="I5" s="187"/>
      <c r="J5" s="187"/>
      <c r="K5" s="187"/>
      <c r="L5" s="187"/>
      <c r="M5" s="187"/>
      <c r="N5" s="187"/>
      <c r="O5" s="112"/>
      <c r="P5" s="112"/>
      <c r="Q5" s="112"/>
      <c r="R5" s="112"/>
      <c r="S5" s="112"/>
      <c r="T5" s="112"/>
      <c r="U5" s="112"/>
      <c r="V5" s="112"/>
      <c r="W5" s="112"/>
      <c r="X5" s="112"/>
      <c r="Y5" s="112"/>
      <c r="Z5" s="112"/>
      <c r="AA5" s="112"/>
    </row>
    <row r="6" spans="1:27" s="7" customFormat="1" ht="18.75" x14ac:dyDescent="0.3">
      <c r="A6" s="12"/>
      <c r="B6" s="12"/>
      <c r="L6" s="11"/>
    </row>
    <row r="7" spans="1:27" s="7" customFormat="1" ht="18.75" x14ac:dyDescent="0.2">
      <c r="A7" s="191" t="s">
        <v>9</v>
      </c>
      <c r="B7" s="191"/>
      <c r="C7" s="191"/>
      <c r="D7" s="191"/>
      <c r="E7" s="191"/>
      <c r="F7" s="191"/>
      <c r="G7" s="191"/>
      <c r="H7" s="191"/>
      <c r="I7" s="191"/>
      <c r="J7" s="191"/>
      <c r="K7" s="191"/>
      <c r="L7" s="191"/>
      <c r="M7" s="191"/>
      <c r="N7" s="191"/>
      <c r="O7" s="9"/>
      <c r="P7" s="9"/>
      <c r="Q7" s="9"/>
      <c r="R7" s="9"/>
      <c r="S7" s="9"/>
      <c r="T7" s="9"/>
      <c r="U7" s="9"/>
      <c r="V7" s="9"/>
      <c r="W7" s="9"/>
      <c r="X7" s="9"/>
      <c r="Y7" s="9"/>
    </row>
    <row r="8" spans="1:27" s="7" customFormat="1" ht="18.75" x14ac:dyDescent="0.2">
      <c r="A8" s="191"/>
      <c r="B8" s="191"/>
      <c r="C8" s="191"/>
      <c r="D8" s="191"/>
      <c r="E8" s="191"/>
      <c r="F8" s="191"/>
      <c r="G8" s="191"/>
      <c r="H8" s="191"/>
      <c r="I8" s="191"/>
      <c r="J8" s="191"/>
      <c r="K8" s="191"/>
      <c r="L8" s="191"/>
      <c r="M8" s="191"/>
      <c r="N8" s="191"/>
      <c r="O8" s="9"/>
      <c r="P8" s="9"/>
      <c r="Q8" s="9"/>
      <c r="R8" s="9"/>
      <c r="S8" s="9"/>
      <c r="T8" s="9"/>
      <c r="U8" s="9"/>
      <c r="V8" s="9"/>
      <c r="W8" s="9"/>
      <c r="X8" s="9"/>
      <c r="Y8" s="9"/>
    </row>
    <row r="9" spans="1:27" s="7" customFormat="1" ht="18.75" x14ac:dyDescent="0.2">
      <c r="A9" s="191" t="str">
        <f>'1. паспорт местоположение'!A9:C9</f>
        <v>Акционерное общество "Братская электросетевая компания"</v>
      </c>
      <c r="B9" s="191"/>
      <c r="C9" s="191"/>
      <c r="D9" s="191"/>
      <c r="E9" s="191"/>
      <c r="F9" s="191"/>
      <c r="G9" s="191"/>
      <c r="H9" s="191"/>
      <c r="I9" s="191"/>
      <c r="J9" s="191"/>
      <c r="K9" s="191"/>
      <c r="L9" s="191"/>
      <c r="M9" s="191"/>
      <c r="N9" s="191"/>
      <c r="O9" s="9"/>
      <c r="P9" s="9"/>
      <c r="Q9" s="9"/>
      <c r="R9" s="9"/>
      <c r="S9" s="9"/>
      <c r="T9" s="9"/>
      <c r="U9" s="9"/>
      <c r="V9" s="9"/>
      <c r="W9" s="9"/>
      <c r="X9" s="9"/>
      <c r="Y9" s="9"/>
    </row>
    <row r="10" spans="1:27" s="7" customFormat="1" ht="18.75" x14ac:dyDescent="0.2">
      <c r="A10" s="188" t="s">
        <v>8</v>
      </c>
      <c r="B10" s="188"/>
      <c r="C10" s="188"/>
      <c r="D10" s="188"/>
      <c r="E10" s="188"/>
      <c r="F10" s="188"/>
      <c r="G10" s="188"/>
      <c r="H10" s="188"/>
      <c r="I10" s="188"/>
      <c r="J10" s="188"/>
      <c r="K10" s="188"/>
      <c r="L10" s="188"/>
      <c r="M10" s="188"/>
      <c r="N10" s="188"/>
      <c r="O10" s="9"/>
      <c r="P10" s="9"/>
      <c r="Q10" s="9"/>
      <c r="R10" s="9"/>
      <c r="S10" s="9"/>
      <c r="T10" s="9"/>
      <c r="U10" s="9"/>
      <c r="V10" s="9"/>
      <c r="W10" s="9"/>
      <c r="X10" s="9"/>
      <c r="Y10" s="9"/>
    </row>
    <row r="11" spans="1:27" s="7" customFormat="1" ht="18.75" x14ac:dyDescent="0.2">
      <c r="A11" s="191"/>
      <c r="B11" s="191"/>
      <c r="C11" s="191"/>
      <c r="D11" s="191"/>
      <c r="E11" s="191"/>
      <c r="F11" s="191"/>
      <c r="G11" s="191"/>
      <c r="H11" s="191"/>
      <c r="I11" s="191"/>
      <c r="J11" s="191"/>
      <c r="K11" s="191"/>
      <c r="L11" s="191"/>
      <c r="M11" s="191"/>
      <c r="N11" s="191"/>
      <c r="O11" s="9"/>
      <c r="P11" s="9"/>
      <c r="Q11" s="9"/>
      <c r="R11" s="9"/>
      <c r="S11" s="9"/>
      <c r="T11" s="9"/>
      <c r="U11" s="9"/>
      <c r="V11" s="9"/>
      <c r="W11" s="9"/>
      <c r="X11" s="9"/>
      <c r="Y11" s="9"/>
    </row>
    <row r="12" spans="1:27" s="7" customFormat="1" ht="18.75" x14ac:dyDescent="0.2">
      <c r="A12" s="191" t="str">
        <f>'1. паспорт местоположение'!A12:C12</f>
        <v>N_2.1.19</v>
      </c>
      <c r="B12" s="191"/>
      <c r="C12" s="191"/>
      <c r="D12" s="191"/>
      <c r="E12" s="191"/>
      <c r="F12" s="191"/>
      <c r="G12" s="191"/>
      <c r="H12" s="191"/>
      <c r="I12" s="191"/>
      <c r="J12" s="191"/>
      <c r="K12" s="191"/>
      <c r="L12" s="191"/>
      <c r="M12" s="191"/>
      <c r="N12" s="191"/>
      <c r="O12" s="9"/>
      <c r="P12" s="9"/>
      <c r="Q12" s="9"/>
      <c r="R12" s="9"/>
      <c r="S12" s="9"/>
      <c r="T12" s="9"/>
      <c r="U12" s="9"/>
      <c r="V12" s="9"/>
      <c r="W12" s="9"/>
      <c r="X12" s="9"/>
      <c r="Y12" s="9"/>
    </row>
    <row r="13" spans="1:27" s="7" customFormat="1" ht="18.75" x14ac:dyDescent="0.2">
      <c r="A13" s="188" t="s">
        <v>7</v>
      </c>
      <c r="B13" s="188"/>
      <c r="C13" s="188"/>
      <c r="D13" s="188"/>
      <c r="E13" s="188"/>
      <c r="F13" s="188"/>
      <c r="G13" s="188"/>
      <c r="H13" s="188"/>
      <c r="I13" s="188"/>
      <c r="J13" s="188"/>
      <c r="K13" s="188"/>
      <c r="L13" s="188"/>
      <c r="M13" s="188"/>
      <c r="N13" s="188"/>
      <c r="O13" s="9"/>
      <c r="P13" s="9"/>
      <c r="Q13" s="9"/>
      <c r="R13" s="9"/>
      <c r="S13" s="9"/>
      <c r="T13" s="9"/>
      <c r="U13" s="9"/>
      <c r="V13" s="9"/>
      <c r="W13" s="9"/>
      <c r="X13" s="9"/>
      <c r="Y13" s="9"/>
    </row>
    <row r="14" spans="1:27" s="7" customFormat="1" ht="15.75" customHeight="1" x14ac:dyDescent="0.2">
      <c r="A14" s="196"/>
      <c r="B14" s="196"/>
      <c r="C14" s="196"/>
      <c r="D14" s="196"/>
      <c r="E14" s="196"/>
      <c r="F14" s="196"/>
      <c r="G14" s="196"/>
      <c r="H14" s="196"/>
      <c r="I14" s="196"/>
      <c r="J14" s="196"/>
      <c r="K14" s="196"/>
      <c r="L14" s="196"/>
      <c r="M14" s="196"/>
      <c r="N14" s="196"/>
      <c r="O14" s="3"/>
      <c r="P14" s="3"/>
      <c r="Q14" s="3"/>
      <c r="R14" s="3"/>
      <c r="S14" s="3"/>
      <c r="T14" s="3"/>
      <c r="U14" s="3"/>
      <c r="V14" s="3"/>
      <c r="W14" s="3"/>
      <c r="X14" s="3"/>
      <c r="Y14" s="3"/>
    </row>
    <row r="15" spans="1:27" s="2" customFormat="1" ht="18.75" x14ac:dyDescent="0.2">
      <c r="A15" s="191"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91"/>
      <c r="C15" s="191"/>
      <c r="D15" s="191"/>
      <c r="E15" s="191"/>
      <c r="F15" s="191"/>
      <c r="G15" s="191"/>
      <c r="H15" s="191"/>
      <c r="I15" s="191"/>
      <c r="J15" s="191"/>
      <c r="K15" s="191"/>
      <c r="L15" s="191"/>
      <c r="M15" s="191"/>
      <c r="N15" s="191"/>
      <c r="O15" s="6"/>
      <c r="P15" s="6"/>
      <c r="Q15" s="6"/>
      <c r="R15" s="6"/>
      <c r="S15" s="6"/>
      <c r="T15" s="6"/>
      <c r="U15" s="6"/>
      <c r="V15" s="6"/>
      <c r="W15" s="6"/>
      <c r="X15" s="6"/>
      <c r="Y15" s="6"/>
    </row>
    <row r="16" spans="1:27" s="2" customFormat="1" ht="15" customHeight="1" x14ac:dyDescent="0.2">
      <c r="A16" s="188" t="s">
        <v>6</v>
      </c>
      <c r="B16" s="188"/>
      <c r="C16" s="188"/>
      <c r="D16" s="188"/>
      <c r="E16" s="188"/>
      <c r="F16" s="188"/>
      <c r="G16" s="188"/>
      <c r="H16" s="188"/>
      <c r="I16" s="188"/>
      <c r="J16" s="188"/>
      <c r="K16" s="188"/>
      <c r="L16" s="188"/>
      <c r="M16" s="188"/>
      <c r="N16" s="188"/>
      <c r="O16" s="4"/>
      <c r="P16" s="4"/>
      <c r="Q16" s="4"/>
      <c r="R16" s="4"/>
      <c r="S16" s="4"/>
      <c r="T16" s="4"/>
      <c r="U16" s="4"/>
      <c r="V16" s="4"/>
      <c r="W16" s="4"/>
      <c r="X16" s="4"/>
      <c r="Y16" s="4"/>
    </row>
    <row r="17" spans="1:25" s="2" customFormat="1" ht="15" customHeight="1" x14ac:dyDescent="0.2">
      <c r="A17" s="196"/>
      <c r="B17" s="196"/>
      <c r="C17" s="196"/>
      <c r="D17" s="196"/>
      <c r="E17" s="196"/>
      <c r="F17" s="196"/>
      <c r="G17" s="196"/>
      <c r="H17" s="196"/>
      <c r="I17" s="196"/>
      <c r="J17" s="196"/>
      <c r="K17" s="196"/>
      <c r="L17" s="196"/>
      <c r="M17" s="196"/>
      <c r="N17" s="196"/>
      <c r="O17" s="3"/>
      <c r="P17" s="3"/>
      <c r="Q17" s="3"/>
      <c r="R17" s="3"/>
      <c r="S17" s="3"/>
      <c r="T17" s="3"/>
      <c r="U17" s="3"/>
      <c r="V17" s="3"/>
    </row>
    <row r="18" spans="1:25" s="2" customFormat="1" ht="91.5" customHeight="1" x14ac:dyDescent="0.2">
      <c r="A18" s="189" t="s">
        <v>449</v>
      </c>
      <c r="B18" s="189"/>
      <c r="C18" s="189"/>
      <c r="D18" s="189"/>
      <c r="E18" s="189"/>
      <c r="F18" s="189"/>
      <c r="G18" s="189"/>
      <c r="H18" s="189"/>
      <c r="I18" s="189"/>
      <c r="J18" s="189"/>
      <c r="K18" s="189"/>
      <c r="L18" s="189"/>
      <c r="M18" s="189"/>
      <c r="N18" s="189"/>
      <c r="O18" s="5"/>
      <c r="P18" s="5"/>
      <c r="Q18" s="5"/>
      <c r="R18" s="5"/>
      <c r="S18" s="5"/>
      <c r="T18" s="5"/>
      <c r="U18" s="5"/>
      <c r="V18" s="5"/>
      <c r="W18" s="5"/>
      <c r="X18" s="5"/>
      <c r="Y18" s="5"/>
    </row>
    <row r="19" spans="1:25" s="2" customFormat="1" ht="18.75" x14ac:dyDescent="0.2">
      <c r="A19" s="124"/>
      <c r="B19" s="124"/>
      <c r="C19" s="124"/>
      <c r="D19" s="124"/>
      <c r="E19" s="124"/>
      <c r="F19" s="124"/>
      <c r="G19" s="124"/>
      <c r="H19" s="124"/>
      <c r="I19" s="124"/>
      <c r="J19" s="124"/>
      <c r="K19" s="124"/>
      <c r="L19" s="124"/>
      <c r="M19" s="124"/>
      <c r="N19" s="124"/>
      <c r="O19" s="5"/>
      <c r="P19" s="5"/>
      <c r="Q19" s="5"/>
      <c r="R19" s="5"/>
      <c r="S19" s="5"/>
      <c r="T19" s="5"/>
      <c r="U19" s="5"/>
      <c r="V19" s="5"/>
      <c r="W19" s="5"/>
      <c r="X19" s="5"/>
      <c r="Y19" s="5"/>
    </row>
    <row r="20" spans="1:25" s="2" customFormat="1" ht="78" customHeight="1" x14ac:dyDescent="0.2">
      <c r="A20" s="219" t="s">
        <v>5</v>
      </c>
      <c r="B20" s="219" t="s">
        <v>81</v>
      </c>
      <c r="C20" s="219" t="s">
        <v>80</v>
      </c>
      <c r="D20" s="219" t="s">
        <v>72</v>
      </c>
      <c r="E20" s="219" t="s">
        <v>79</v>
      </c>
      <c r="F20" s="219"/>
      <c r="G20" s="219"/>
      <c r="H20" s="219"/>
      <c r="I20" s="219"/>
      <c r="J20" s="219" t="s">
        <v>78</v>
      </c>
      <c r="K20" s="219"/>
      <c r="L20" s="219"/>
      <c r="M20" s="219"/>
      <c r="N20" s="219"/>
      <c r="O20" s="3"/>
      <c r="P20" s="3"/>
      <c r="Q20" s="3"/>
      <c r="R20" s="3"/>
      <c r="S20" s="3"/>
      <c r="T20" s="3"/>
      <c r="U20" s="3"/>
      <c r="V20" s="3"/>
    </row>
    <row r="21" spans="1:25" s="2" customFormat="1" ht="72" customHeight="1" x14ac:dyDescent="0.2">
      <c r="A21" s="219"/>
      <c r="B21" s="219"/>
      <c r="C21" s="219"/>
      <c r="D21" s="219"/>
      <c r="E21" s="134" t="s">
        <v>77</v>
      </c>
      <c r="F21" s="134" t="s">
        <v>76</v>
      </c>
      <c r="G21" s="134" t="s">
        <v>75</v>
      </c>
      <c r="H21" s="134" t="s">
        <v>74</v>
      </c>
      <c r="I21" s="134" t="s">
        <v>73</v>
      </c>
      <c r="J21" s="134">
        <v>2020</v>
      </c>
      <c r="K21" s="134">
        <v>2021</v>
      </c>
      <c r="L21" s="135">
        <v>2022</v>
      </c>
      <c r="M21" s="135">
        <v>2023</v>
      </c>
      <c r="N21" s="135">
        <v>2024</v>
      </c>
      <c r="O21" s="3"/>
      <c r="P21" s="3"/>
      <c r="Q21" s="3"/>
      <c r="R21" s="3"/>
      <c r="S21" s="3"/>
      <c r="T21" s="3"/>
      <c r="U21" s="3"/>
      <c r="V21" s="3"/>
    </row>
    <row r="22" spans="1:25" s="2" customFormat="1" ht="16.5" customHeight="1" x14ac:dyDescent="0.2">
      <c r="A22" s="136">
        <v>1</v>
      </c>
      <c r="B22" s="136">
        <v>2</v>
      </c>
      <c r="C22" s="136">
        <v>3</v>
      </c>
      <c r="D22" s="136">
        <v>4</v>
      </c>
      <c r="E22" s="136">
        <v>5</v>
      </c>
      <c r="F22" s="136">
        <v>6</v>
      </c>
      <c r="G22" s="136">
        <v>7</v>
      </c>
      <c r="H22" s="136">
        <v>8</v>
      </c>
      <c r="I22" s="136">
        <v>9</v>
      </c>
      <c r="J22" s="136">
        <v>10</v>
      </c>
      <c r="K22" s="136">
        <v>11</v>
      </c>
      <c r="L22" s="136">
        <v>12</v>
      </c>
      <c r="M22" s="136">
        <v>13</v>
      </c>
      <c r="N22" s="136">
        <v>14</v>
      </c>
      <c r="O22" s="3"/>
      <c r="P22" s="3"/>
      <c r="Q22" s="3"/>
      <c r="R22" s="3"/>
      <c r="S22" s="3"/>
      <c r="T22" s="3"/>
      <c r="U22" s="3"/>
      <c r="V22" s="3"/>
    </row>
    <row r="23" spans="1:25" s="2" customFormat="1" ht="33" customHeight="1" x14ac:dyDescent="0.2">
      <c r="A23" s="137" t="s">
        <v>488</v>
      </c>
      <c r="B23" s="137" t="s">
        <v>488</v>
      </c>
      <c r="C23" s="137" t="s">
        <v>488</v>
      </c>
      <c r="D23" s="137" t="s">
        <v>488</v>
      </c>
      <c r="E23" s="137" t="s">
        <v>488</v>
      </c>
      <c r="F23" s="137" t="s">
        <v>488</v>
      </c>
      <c r="G23" s="137" t="s">
        <v>488</v>
      </c>
      <c r="H23" s="137" t="s">
        <v>488</v>
      </c>
      <c r="I23" s="137" t="s">
        <v>488</v>
      </c>
      <c r="J23" s="137" t="s">
        <v>488</v>
      </c>
      <c r="K23" s="137" t="s">
        <v>488</v>
      </c>
      <c r="L23" s="137" t="s">
        <v>488</v>
      </c>
      <c r="M23" s="137" t="s">
        <v>488</v>
      </c>
      <c r="N23" s="137" t="s">
        <v>488</v>
      </c>
      <c r="O23" s="3"/>
      <c r="P23" s="3"/>
      <c r="Q23" s="3"/>
      <c r="R23" s="3"/>
      <c r="S23" s="3"/>
      <c r="T23" s="3"/>
    </row>
    <row r="25" spans="1:25" ht="23.25" x14ac:dyDescent="0.35">
      <c r="A25" s="138" t="s">
        <v>492</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topLeftCell="A10" zoomScale="85" zoomScaleNormal="85" zoomScaleSheetLayoutView="75" workbookViewId="0">
      <selection activeCell="A15" sqref="A15:AR15"/>
    </sheetView>
  </sheetViews>
  <sheetFormatPr defaultColWidth="9.140625" defaultRowHeight="15" x14ac:dyDescent="0.25"/>
  <cols>
    <col min="1" max="3" width="9.140625" style="78"/>
    <col min="4" max="4" width="18.5703125" style="78" customWidth="1"/>
    <col min="5" max="12" width="9.140625" style="78" hidden="1" customWidth="1"/>
    <col min="13" max="13" width="4.7109375" style="78" hidden="1" customWidth="1"/>
    <col min="14" max="17" width="9.140625" style="78" hidden="1" customWidth="1"/>
    <col min="18" max="18" width="4.7109375" style="78" hidden="1" customWidth="1"/>
    <col min="19" max="36" width="9.140625" style="78" hidden="1" customWidth="1"/>
    <col min="37" max="37" width="9.140625" style="78"/>
    <col min="38" max="38" width="7.7109375" style="78" customWidth="1"/>
    <col min="39" max="39" width="3.140625" style="78" customWidth="1"/>
    <col min="40" max="40" width="13.5703125" style="78" customWidth="1"/>
    <col min="41" max="41" width="16.5703125" style="78" customWidth="1"/>
    <col min="42" max="42" width="15.7109375" style="78" customWidth="1"/>
    <col min="43" max="43" width="9.5703125" style="78" customWidth="1"/>
    <col min="44" max="44" width="8.5703125" style="78" customWidth="1"/>
    <col min="45" max="16384" width="9.140625" style="78"/>
  </cols>
  <sheetData>
    <row r="1" spans="1:44" s="7" customFormat="1" ht="18.75" customHeight="1" x14ac:dyDescent="0.2">
      <c r="A1" s="13"/>
      <c r="K1" s="22" t="s">
        <v>68</v>
      </c>
      <c r="AR1" s="126" t="s">
        <v>68</v>
      </c>
    </row>
    <row r="2" spans="1:44" s="7" customFormat="1" ht="18.75" customHeight="1" x14ac:dyDescent="0.3">
      <c r="A2" s="13"/>
      <c r="K2" s="11" t="s">
        <v>10</v>
      </c>
      <c r="AR2" s="26" t="s">
        <v>10</v>
      </c>
    </row>
    <row r="3" spans="1:44" s="7" customFormat="1" ht="18.75" x14ac:dyDescent="0.3">
      <c r="A3" s="12"/>
      <c r="K3" s="11" t="s">
        <v>67</v>
      </c>
      <c r="AR3" s="26" t="s">
        <v>316</v>
      </c>
    </row>
    <row r="4" spans="1:44" s="7" customFormat="1" ht="18.75" x14ac:dyDescent="0.3">
      <c r="A4" s="12"/>
      <c r="K4" s="11"/>
    </row>
    <row r="5" spans="1:44" s="7" customFormat="1" ht="18.75" customHeight="1" x14ac:dyDescent="0.2">
      <c r="A5" s="187" t="str">
        <f>'1. паспорт местоположение'!A5:C5</f>
        <v>Год раскрытия информации: 2025 год</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s="7" customFormat="1" ht="18.75" x14ac:dyDescent="0.3">
      <c r="A6" s="12"/>
      <c r="K6" s="11"/>
    </row>
    <row r="7" spans="1:44" s="7" customFormat="1" ht="18.75" x14ac:dyDescent="0.2">
      <c r="A7" s="191" t="s">
        <v>9</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0" t="str">
        <f>'1. паспорт местоположение'!A9:C9</f>
        <v>Акционерное общество "Братская электросетевая компания"</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row>
    <row r="10" spans="1:44" s="7" customFormat="1" ht="18.75" customHeight="1" x14ac:dyDescent="0.2">
      <c r="A10" s="188" t="s">
        <v>8</v>
      </c>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88"/>
      <c r="AB10" s="188"/>
      <c r="AC10" s="188"/>
      <c r="AD10" s="188"/>
      <c r="AE10" s="188"/>
      <c r="AF10" s="188"/>
      <c r="AG10" s="188"/>
      <c r="AH10" s="188"/>
      <c r="AI10" s="188"/>
      <c r="AJ10" s="188"/>
      <c r="AK10" s="188"/>
      <c r="AL10" s="188"/>
      <c r="AM10" s="188"/>
      <c r="AN10" s="188"/>
      <c r="AO10" s="188"/>
      <c r="AP10" s="188"/>
      <c r="AQ10" s="188"/>
      <c r="AR10" s="188"/>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1" t="str">
        <f>'1. паспорт местоположение'!A12:C12</f>
        <v>N_2.1.19</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c r="AQ12" s="191"/>
      <c r="AR12" s="191"/>
    </row>
    <row r="13" spans="1:44" s="7" customFormat="1" ht="18.75" customHeight="1" x14ac:dyDescent="0.2">
      <c r="A13" s="188" t="s">
        <v>7</v>
      </c>
      <c r="B13" s="188"/>
      <c r="C13" s="188"/>
      <c r="D13" s="188"/>
      <c r="E13" s="188"/>
      <c r="F13" s="188"/>
      <c r="G13" s="188"/>
      <c r="H13" s="188"/>
      <c r="I13" s="188"/>
      <c r="J13" s="188"/>
      <c r="K13" s="188"/>
      <c r="L13" s="188"/>
      <c r="M13" s="188"/>
      <c r="N13" s="188"/>
      <c r="O13" s="188"/>
      <c r="P13" s="188"/>
      <c r="Q13" s="188"/>
      <c r="R13" s="188"/>
      <c r="S13" s="188"/>
      <c r="T13" s="188"/>
      <c r="U13" s="188"/>
      <c r="V13" s="188"/>
      <c r="W13" s="188"/>
      <c r="X13" s="188"/>
      <c r="Y13" s="188"/>
      <c r="Z13" s="188"/>
      <c r="AA13" s="188"/>
      <c r="AB13" s="188"/>
      <c r="AC13" s="188"/>
      <c r="AD13" s="188"/>
      <c r="AE13" s="188"/>
      <c r="AF13" s="188"/>
      <c r="AG13" s="188"/>
      <c r="AH13" s="188"/>
      <c r="AI13" s="188"/>
      <c r="AJ13" s="188"/>
      <c r="AK13" s="188"/>
      <c r="AL13" s="188"/>
      <c r="AM13" s="188"/>
      <c r="AN13" s="188"/>
      <c r="AO13" s="188"/>
      <c r="AP13" s="188"/>
      <c r="AQ13" s="188"/>
      <c r="AR13" s="188"/>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50.25" customHeight="1" x14ac:dyDescent="0.2">
      <c r="A15" s="268"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c r="AP15" s="268"/>
      <c r="AQ15" s="268"/>
      <c r="AR15" s="268"/>
    </row>
    <row r="16" spans="1:44" s="2" customFormat="1" ht="15" customHeight="1" x14ac:dyDescent="0.2">
      <c r="A16" s="188" t="s">
        <v>6</v>
      </c>
      <c r="B16" s="188"/>
      <c r="C16" s="188"/>
      <c r="D16" s="188"/>
      <c r="E16" s="188"/>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188"/>
      <c r="AJ16" s="188"/>
      <c r="AK16" s="188"/>
      <c r="AL16" s="188"/>
      <c r="AM16" s="188"/>
      <c r="AN16" s="188"/>
      <c r="AO16" s="188"/>
      <c r="AP16" s="188"/>
      <c r="AQ16" s="188"/>
      <c r="AR16" s="18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90" t="s">
        <v>450</v>
      </c>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row>
    <row r="19" spans="1:45" s="2" customFormat="1" ht="15" customHeight="1" x14ac:dyDescent="0.2">
      <c r="A19" s="188"/>
      <c r="B19" s="188"/>
      <c r="C19" s="188"/>
      <c r="D19" s="188"/>
      <c r="E19" s="188"/>
      <c r="F19" s="188"/>
      <c r="G19" s="188"/>
      <c r="H19" s="188"/>
      <c r="I19" s="188"/>
      <c r="J19" s="188"/>
      <c r="K19" s="188"/>
      <c r="L19" s="188"/>
      <c r="M19" s="188"/>
      <c r="N19" s="188"/>
      <c r="O19" s="188"/>
      <c r="P19" s="188"/>
      <c r="Q19" s="18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8"/>
      <c r="AR19" s="188"/>
    </row>
    <row r="20" spans="1:45" ht="15.75" x14ac:dyDescent="0.25">
      <c r="A20" s="97"/>
      <c r="B20" s="97"/>
      <c r="C20" s="97"/>
      <c r="D20" s="97"/>
      <c r="E20" s="97"/>
      <c r="F20" s="97"/>
      <c r="G20" s="97"/>
      <c r="H20" s="97"/>
      <c r="I20" s="97"/>
      <c r="J20" s="97"/>
      <c r="K20" s="97"/>
      <c r="L20" s="97"/>
      <c r="M20" s="97"/>
      <c r="N20" s="97"/>
      <c r="O20" s="97"/>
      <c r="P20" s="97"/>
      <c r="Q20" s="97"/>
      <c r="R20" s="97"/>
      <c r="S20" s="97"/>
      <c r="T20" s="97"/>
      <c r="U20" s="97"/>
      <c r="V20" s="97"/>
      <c r="W20" s="97"/>
      <c r="X20" s="97"/>
      <c r="Y20" s="97"/>
      <c r="Z20" s="97"/>
      <c r="AA20" s="97"/>
      <c r="AB20" s="97"/>
      <c r="AC20" s="97"/>
      <c r="AD20" s="97"/>
      <c r="AE20" s="97"/>
      <c r="AF20" s="97"/>
      <c r="AG20" s="97"/>
      <c r="AH20" s="97"/>
      <c r="AI20" s="97"/>
      <c r="AJ20" s="97"/>
      <c r="AK20" s="97"/>
      <c r="AL20" s="97"/>
      <c r="AM20" s="97"/>
      <c r="AN20" s="97"/>
      <c r="AO20" s="97"/>
      <c r="AP20" s="97"/>
      <c r="AQ20" s="97"/>
      <c r="AR20" s="97"/>
      <c r="AS20" s="97"/>
    </row>
    <row r="21" spans="1:45" ht="14.25" customHeight="1" thickBot="1" x14ac:dyDescent="0.3">
      <c r="A21" s="270" t="s">
        <v>315</v>
      </c>
      <c r="B21" s="270"/>
      <c r="C21" s="270"/>
      <c r="D21" s="270"/>
      <c r="E21" s="270"/>
      <c r="F21" s="270"/>
      <c r="G21" s="270"/>
      <c r="H21" s="270"/>
      <c r="I21" s="270"/>
      <c r="J21" s="270"/>
      <c r="K21" s="270"/>
      <c r="L21" s="270"/>
      <c r="M21" s="270"/>
      <c r="N21" s="270"/>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70" t="s">
        <v>1</v>
      </c>
      <c r="AL21" s="270"/>
      <c r="AM21" s="79"/>
      <c r="AN21" s="79"/>
      <c r="AS21" s="85"/>
    </row>
    <row r="22" spans="1:45" ht="12.75" customHeight="1" thickBot="1" x14ac:dyDescent="0.3">
      <c r="A22" s="251" t="s">
        <v>314</v>
      </c>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38" t="s">
        <v>486</v>
      </c>
      <c r="AL22" s="238"/>
      <c r="AM22" s="80"/>
      <c r="AN22" s="271" t="s">
        <v>313</v>
      </c>
      <c r="AO22" s="271"/>
      <c r="AP22" s="271"/>
      <c r="AQ22" s="269"/>
      <c r="AR22" s="269"/>
      <c r="AS22" s="85"/>
    </row>
    <row r="23" spans="1:45" ht="17.25" customHeight="1" thickBot="1" x14ac:dyDescent="0.3">
      <c r="A23" s="225" t="s">
        <v>312</v>
      </c>
      <c r="B23" s="226"/>
      <c r="C23" s="226"/>
      <c r="D23" s="226"/>
      <c r="E23" s="226"/>
      <c r="F23" s="226"/>
      <c r="G23" s="226"/>
      <c r="H23" s="226"/>
      <c r="I23" s="226"/>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6"/>
      <c r="AK23" s="238" t="s">
        <v>486</v>
      </c>
      <c r="AL23" s="238"/>
      <c r="AM23" s="80"/>
      <c r="AN23" s="253" t="s">
        <v>311</v>
      </c>
      <c r="AO23" s="260"/>
      <c r="AP23" s="261"/>
      <c r="AQ23" s="253"/>
      <c r="AR23" s="254"/>
      <c r="AS23" s="85"/>
    </row>
    <row r="24" spans="1:45" ht="17.25" customHeight="1" thickBot="1" x14ac:dyDescent="0.3">
      <c r="A24" s="225" t="s">
        <v>310</v>
      </c>
      <c r="B24" s="226"/>
      <c r="C24" s="226"/>
      <c r="D24" s="226"/>
      <c r="E24" s="226"/>
      <c r="F24" s="226"/>
      <c r="G24" s="226"/>
      <c r="H24" s="226"/>
      <c r="I24" s="226"/>
      <c r="J24" s="226"/>
      <c r="K24" s="226"/>
      <c r="L24" s="226"/>
      <c r="M24" s="226"/>
      <c r="N24" s="226"/>
      <c r="O24" s="226"/>
      <c r="P24" s="226"/>
      <c r="Q24" s="226"/>
      <c r="R24" s="226"/>
      <c r="S24" s="226"/>
      <c r="T24" s="226"/>
      <c r="U24" s="226"/>
      <c r="V24" s="226"/>
      <c r="W24" s="226"/>
      <c r="X24" s="226"/>
      <c r="Y24" s="226"/>
      <c r="Z24" s="226"/>
      <c r="AA24" s="226"/>
      <c r="AB24" s="226"/>
      <c r="AC24" s="226"/>
      <c r="AD24" s="226"/>
      <c r="AE24" s="226"/>
      <c r="AF24" s="226"/>
      <c r="AG24" s="226"/>
      <c r="AH24" s="226"/>
      <c r="AI24" s="226"/>
      <c r="AJ24" s="226"/>
      <c r="AK24" s="238" t="s">
        <v>486</v>
      </c>
      <c r="AL24" s="238"/>
      <c r="AM24" s="80"/>
      <c r="AN24" s="253" t="s">
        <v>309</v>
      </c>
      <c r="AO24" s="260"/>
      <c r="AP24" s="261"/>
      <c r="AQ24" s="253"/>
      <c r="AR24" s="254"/>
      <c r="AS24" s="85"/>
    </row>
    <row r="25" spans="1:45" ht="27.75" customHeight="1" thickBot="1" x14ac:dyDescent="0.3">
      <c r="A25" s="262" t="s">
        <v>308</v>
      </c>
      <c r="B25" s="263"/>
      <c r="C25" s="263"/>
      <c r="D25" s="263"/>
      <c r="E25" s="263"/>
      <c r="F25" s="263"/>
      <c r="G25" s="263"/>
      <c r="H25" s="263"/>
      <c r="I25" s="263"/>
      <c r="J25" s="263"/>
      <c r="K25" s="263"/>
      <c r="L25" s="263"/>
      <c r="M25" s="263"/>
      <c r="N25" s="263"/>
      <c r="O25" s="263"/>
      <c r="P25" s="263"/>
      <c r="Q25" s="263"/>
      <c r="R25" s="263"/>
      <c r="S25" s="263"/>
      <c r="T25" s="263"/>
      <c r="U25" s="263"/>
      <c r="V25" s="263"/>
      <c r="W25" s="263"/>
      <c r="X25" s="263"/>
      <c r="Y25" s="263"/>
      <c r="Z25" s="263"/>
      <c r="AA25" s="263"/>
      <c r="AB25" s="263"/>
      <c r="AC25" s="263"/>
      <c r="AD25" s="263"/>
      <c r="AE25" s="263"/>
      <c r="AF25" s="263"/>
      <c r="AG25" s="263"/>
      <c r="AH25" s="263"/>
      <c r="AI25" s="263"/>
      <c r="AJ25" s="264"/>
      <c r="AK25" s="238" t="s">
        <v>486</v>
      </c>
      <c r="AL25" s="238"/>
      <c r="AM25" s="80"/>
      <c r="AN25" s="265" t="s">
        <v>307</v>
      </c>
      <c r="AO25" s="266"/>
      <c r="AP25" s="267"/>
      <c r="AQ25" s="253"/>
      <c r="AR25" s="254"/>
      <c r="AS25" s="85"/>
    </row>
    <row r="26" spans="1:45" ht="17.25" customHeight="1" thickBot="1" x14ac:dyDescent="0.3">
      <c r="A26" s="255" t="s">
        <v>306</v>
      </c>
      <c r="B26" s="256"/>
      <c r="C26" s="256"/>
      <c r="D26" s="256"/>
      <c r="E26" s="256"/>
      <c r="F26" s="256"/>
      <c r="G26" s="256"/>
      <c r="H26" s="256"/>
      <c r="I26" s="256"/>
      <c r="J26" s="256"/>
      <c r="K26" s="256"/>
      <c r="L26" s="256"/>
      <c r="M26" s="256"/>
      <c r="N26" s="256"/>
      <c r="O26" s="256"/>
      <c r="P26" s="256"/>
      <c r="Q26" s="256"/>
      <c r="R26" s="256"/>
      <c r="S26" s="256"/>
      <c r="T26" s="256"/>
      <c r="U26" s="256"/>
      <c r="V26" s="256"/>
      <c r="W26" s="256"/>
      <c r="X26" s="256"/>
      <c r="Y26" s="256"/>
      <c r="Z26" s="256"/>
      <c r="AA26" s="256"/>
      <c r="AB26" s="256"/>
      <c r="AC26" s="256"/>
      <c r="AD26" s="256"/>
      <c r="AE26" s="256"/>
      <c r="AF26" s="256"/>
      <c r="AG26" s="256"/>
      <c r="AH26" s="256"/>
      <c r="AI26" s="256"/>
      <c r="AJ26" s="257"/>
      <c r="AK26" s="238" t="s">
        <v>486</v>
      </c>
      <c r="AL26" s="238"/>
      <c r="AM26" s="80"/>
      <c r="AN26" s="245"/>
      <c r="AO26" s="258"/>
      <c r="AP26" s="258"/>
      <c r="AQ26" s="253"/>
      <c r="AR26" s="259"/>
      <c r="AS26" s="85"/>
    </row>
    <row r="27" spans="1:45" ht="17.25" customHeight="1" thickBot="1" x14ac:dyDescent="0.3">
      <c r="A27" s="225" t="s">
        <v>305</v>
      </c>
      <c r="B27" s="226"/>
      <c r="C27" s="226"/>
      <c r="D27" s="226"/>
      <c r="E27" s="226"/>
      <c r="F27" s="226"/>
      <c r="G27" s="226"/>
      <c r="H27" s="226"/>
      <c r="I27" s="226"/>
      <c r="J27" s="226"/>
      <c r="K27" s="226"/>
      <c r="L27" s="226"/>
      <c r="M27" s="226"/>
      <c r="N27" s="226"/>
      <c r="O27" s="226"/>
      <c r="P27" s="226"/>
      <c r="Q27" s="226"/>
      <c r="R27" s="226"/>
      <c r="S27" s="226"/>
      <c r="T27" s="226"/>
      <c r="U27" s="226"/>
      <c r="V27" s="226"/>
      <c r="W27" s="226"/>
      <c r="X27" s="226"/>
      <c r="Y27" s="226"/>
      <c r="Z27" s="226"/>
      <c r="AA27" s="226"/>
      <c r="AB27" s="226"/>
      <c r="AC27" s="226"/>
      <c r="AD27" s="226"/>
      <c r="AE27" s="226"/>
      <c r="AF27" s="226"/>
      <c r="AG27" s="226"/>
      <c r="AH27" s="226"/>
      <c r="AI27" s="226"/>
      <c r="AJ27" s="226"/>
      <c r="AK27" s="238" t="s">
        <v>486</v>
      </c>
      <c r="AL27" s="238"/>
      <c r="AM27" s="80"/>
      <c r="AS27" s="85"/>
    </row>
    <row r="28" spans="1:45" ht="17.25" customHeight="1" thickBot="1" x14ac:dyDescent="0.3">
      <c r="A28" s="225" t="s">
        <v>304</v>
      </c>
      <c r="B28" s="226"/>
      <c r="C28" s="226"/>
      <c r="D28" s="226"/>
      <c r="E28" s="226"/>
      <c r="F28" s="226"/>
      <c r="G28" s="226"/>
      <c r="H28" s="226"/>
      <c r="I28" s="226"/>
      <c r="J28" s="226"/>
      <c r="K28" s="226"/>
      <c r="L28" s="226"/>
      <c r="M28" s="226"/>
      <c r="N28" s="226"/>
      <c r="O28" s="226"/>
      <c r="P28" s="226"/>
      <c r="Q28" s="226"/>
      <c r="R28" s="226"/>
      <c r="S28" s="226"/>
      <c r="T28" s="226"/>
      <c r="U28" s="226"/>
      <c r="V28" s="226"/>
      <c r="W28" s="226"/>
      <c r="X28" s="226"/>
      <c r="Y28" s="226"/>
      <c r="Z28" s="226"/>
      <c r="AA28" s="226"/>
      <c r="AB28" s="226"/>
      <c r="AC28" s="226"/>
      <c r="AD28" s="226"/>
      <c r="AE28" s="226"/>
      <c r="AF28" s="226"/>
      <c r="AG28" s="226"/>
      <c r="AH28" s="226"/>
      <c r="AI28" s="226"/>
      <c r="AJ28" s="226"/>
      <c r="AK28" s="238" t="s">
        <v>486</v>
      </c>
      <c r="AL28" s="238"/>
      <c r="AM28" s="80"/>
      <c r="AN28" s="80"/>
      <c r="AO28" s="96"/>
      <c r="AP28" s="96"/>
      <c r="AQ28" s="96"/>
      <c r="AR28" s="96"/>
      <c r="AS28" s="85"/>
    </row>
    <row r="29" spans="1:45" ht="17.25" customHeight="1" thickBot="1" x14ac:dyDescent="0.3">
      <c r="A29" s="225" t="s">
        <v>279</v>
      </c>
      <c r="B29" s="226"/>
      <c r="C29" s="226"/>
      <c r="D29" s="226"/>
      <c r="E29" s="226"/>
      <c r="F29" s="226"/>
      <c r="G29" s="226"/>
      <c r="H29" s="226"/>
      <c r="I29" s="226"/>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38" t="s">
        <v>486</v>
      </c>
      <c r="AL29" s="238"/>
      <c r="AM29" s="80"/>
      <c r="AN29" s="80"/>
      <c r="AO29" s="80"/>
      <c r="AP29" s="80"/>
      <c r="AQ29" s="80"/>
      <c r="AR29" s="80"/>
      <c r="AS29" s="85"/>
    </row>
    <row r="30" spans="1:45" ht="17.25" customHeight="1" thickBot="1" x14ac:dyDescent="0.3">
      <c r="A30" s="225" t="s">
        <v>303</v>
      </c>
      <c r="B30" s="226"/>
      <c r="C30" s="226"/>
      <c r="D30" s="226"/>
      <c r="E30" s="226"/>
      <c r="F30" s="226"/>
      <c r="G30" s="226"/>
      <c r="H30" s="226"/>
      <c r="I30" s="226"/>
      <c r="J30" s="226"/>
      <c r="K30" s="226"/>
      <c r="L30" s="226"/>
      <c r="M30" s="226"/>
      <c r="N30" s="226"/>
      <c r="O30" s="226"/>
      <c r="P30" s="226"/>
      <c r="Q30" s="226"/>
      <c r="R30" s="226"/>
      <c r="S30" s="226"/>
      <c r="T30" s="226"/>
      <c r="U30" s="226"/>
      <c r="V30" s="226"/>
      <c r="W30" s="226"/>
      <c r="X30" s="226"/>
      <c r="Y30" s="226"/>
      <c r="Z30" s="226"/>
      <c r="AA30" s="226"/>
      <c r="AB30" s="226"/>
      <c r="AC30" s="226"/>
      <c r="AD30" s="226"/>
      <c r="AE30" s="226"/>
      <c r="AF30" s="226"/>
      <c r="AG30" s="226"/>
      <c r="AH30" s="226"/>
      <c r="AI30" s="226"/>
      <c r="AJ30" s="226"/>
      <c r="AK30" s="238" t="s">
        <v>486</v>
      </c>
      <c r="AL30" s="238"/>
      <c r="AM30" s="80"/>
      <c r="AN30" s="80"/>
      <c r="AO30" s="80"/>
      <c r="AP30" s="80"/>
      <c r="AQ30" s="80"/>
      <c r="AR30" s="80"/>
      <c r="AS30" s="85"/>
    </row>
    <row r="31" spans="1:45" ht="17.25" customHeight="1" thickBot="1" x14ac:dyDescent="0.3">
      <c r="A31" s="225" t="s">
        <v>302</v>
      </c>
      <c r="B31" s="226"/>
      <c r="C31" s="226"/>
      <c r="D31" s="226"/>
      <c r="E31" s="226"/>
      <c r="F31" s="226"/>
      <c r="G31" s="226"/>
      <c r="H31" s="226"/>
      <c r="I31" s="226"/>
      <c r="J31" s="226"/>
      <c r="K31" s="226"/>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38" t="s">
        <v>486</v>
      </c>
      <c r="AL31" s="238"/>
      <c r="AM31" s="80"/>
      <c r="AN31" s="80"/>
      <c r="AO31" s="80"/>
      <c r="AP31" s="80"/>
      <c r="AQ31" s="80"/>
      <c r="AR31" s="80"/>
      <c r="AS31" s="85"/>
    </row>
    <row r="32" spans="1:45" ht="17.25" customHeight="1" thickBot="1" x14ac:dyDescent="0.3">
      <c r="A32" s="225"/>
      <c r="B32" s="226"/>
      <c r="C32" s="226"/>
      <c r="D32" s="226"/>
      <c r="E32" s="226"/>
      <c r="F32" s="226"/>
      <c r="G32" s="226"/>
      <c r="H32" s="226"/>
      <c r="I32" s="226"/>
      <c r="J32" s="226"/>
      <c r="K32" s="226"/>
      <c r="L32" s="226"/>
      <c r="M32" s="226"/>
      <c r="N32" s="226"/>
      <c r="O32" s="226"/>
      <c r="P32" s="226"/>
      <c r="Q32" s="226"/>
      <c r="R32" s="226"/>
      <c r="S32" s="226"/>
      <c r="T32" s="226"/>
      <c r="U32" s="226"/>
      <c r="V32" s="226"/>
      <c r="W32" s="226"/>
      <c r="X32" s="226"/>
      <c r="Y32" s="226"/>
      <c r="Z32" s="226"/>
      <c r="AA32" s="226"/>
      <c r="AB32" s="226"/>
      <c r="AC32" s="226"/>
      <c r="AD32" s="226"/>
      <c r="AE32" s="226"/>
      <c r="AF32" s="226"/>
      <c r="AG32" s="226"/>
      <c r="AH32" s="226"/>
      <c r="AI32" s="226"/>
      <c r="AJ32" s="226"/>
      <c r="AK32" s="238" t="s">
        <v>486</v>
      </c>
      <c r="AL32" s="238"/>
      <c r="AM32" s="80"/>
      <c r="AN32" s="80"/>
      <c r="AO32" s="80"/>
      <c r="AP32" s="80"/>
      <c r="AQ32" s="80"/>
      <c r="AR32" s="80"/>
      <c r="AS32" s="85"/>
    </row>
    <row r="33" spans="1:45" ht="17.25" customHeight="1" thickBot="1" x14ac:dyDescent="0.3">
      <c r="A33" s="239" t="s">
        <v>267</v>
      </c>
      <c r="B33" s="240"/>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38" t="s">
        <v>486</v>
      </c>
      <c r="AL33" s="238"/>
      <c r="AM33" s="80"/>
      <c r="AN33" s="80"/>
      <c r="AO33" s="80"/>
      <c r="AP33" s="80"/>
      <c r="AQ33" s="80"/>
      <c r="AR33" s="80"/>
      <c r="AS33" s="85"/>
    </row>
    <row r="34" spans="1:45" ht="17.25" customHeight="1" thickBot="1" x14ac:dyDescent="0.3">
      <c r="A34" s="251"/>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c r="AA34" s="252"/>
      <c r="AB34" s="252"/>
      <c r="AC34" s="252"/>
      <c r="AD34" s="252"/>
      <c r="AE34" s="252"/>
      <c r="AF34" s="252"/>
      <c r="AG34" s="252"/>
      <c r="AH34" s="252"/>
      <c r="AI34" s="252"/>
      <c r="AJ34" s="252"/>
      <c r="AK34" s="238" t="s">
        <v>486</v>
      </c>
      <c r="AL34" s="238"/>
      <c r="AM34" s="80"/>
      <c r="AN34" s="80"/>
      <c r="AO34" s="80"/>
      <c r="AP34" s="80"/>
      <c r="AQ34" s="80"/>
      <c r="AR34" s="80"/>
      <c r="AS34" s="85"/>
    </row>
    <row r="35" spans="1:45" ht="17.25" customHeight="1" thickBot="1" x14ac:dyDescent="0.3">
      <c r="A35" s="225" t="s">
        <v>301</v>
      </c>
      <c r="B35" s="226"/>
      <c r="C35" s="226"/>
      <c r="D35" s="226"/>
      <c r="E35" s="226"/>
      <c r="F35" s="226"/>
      <c r="G35" s="226"/>
      <c r="H35" s="226"/>
      <c r="I35" s="226"/>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6"/>
      <c r="AK35" s="238" t="s">
        <v>486</v>
      </c>
      <c r="AL35" s="238"/>
      <c r="AM35" s="80"/>
      <c r="AN35" s="80"/>
      <c r="AO35" s="80"/>
      <c r="AP35" s="80"/>
      <c r="AQ35" s="80"/>
      <c r="AR35" s="80"/>
      <c r="AS35" s="85"/>
    </row>
    <row r="36" spans="1:45" ht="17.25" customHeight="1" thickBot="1" x14ac:dyDescent="0.3">
      <c r="A36" s="239" t="s">
        <v>300</v>
      </c>
      <c r="B36" s="240"/>
      <c r="C36" s="240"/>
      <c r="D36" s="240"/>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38" t="s">
        <v>486</v>
      </c>
      <c r="AL36" s="238"/>
      <c r="AM36" s="80"/>
      <c r="AN36" s="80"/>
      <c r="AO36" s="80"/>
      <c r="AP36" s="80"/>
      <c r="AQ36" s="80"/>
      <c r="AR36" s="80"/>
      <c r="AS36" s="85"/>
    </row>
    <row r="37" spans="1:45" ht="17.25" customHeight="1" thickBot="1" x14ac:dyDescent="0.3">
      <c r="A37" s="251" t="s">
        <v>299</v>
      </c>
      <c r="B37" s="252"/>
      <c r="C37" s="252"/>
      <c r="D37" s="252"/>
      <c r="E37" s="252"/>
      <c r="F37" s="252"/>
      <c r="G37" s="252"/>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252"/>
      <c r="AI37" s="252"/>
      <c r="AJ37" s="252"/>
      <c r="AK37" s="238" t="s">
        <v>486</v>
      </c>
      <c r="AL37" s="238"/>
      <c r="AM37" s="80"/>
      <c r="AN37" s="80"/>
      <c r="AO37" s="80"/>
      <c r="AP37" s="80"/>
      <c r="AQ37" s="80"/>
      <c r="AR37" s="80"/>
      <c r="AS37" s="85"/>
    </row>
    <row r="38" spans="1:45" ht="17.25" customHeight="1" thickBot="1" x14ac:dyDescent="0.3">
      <c r="A38" s="225" t="s">
        <v>298</v>
      </c>
      <c r="B38" s="226"/>
      <c r="C38" s="226"/>
      <c r="D38" s="226"/>
      <c r="E38" s="226"/>
      <c r="F38" s="226"/>
      <c r="G38" s="226"/>
      <c r="H38" s="226"/>
      <c r="I38" s="226"/>
      <c r="J38" s="226"/>
      <c r="K38" s="226"/>
      <c r="L38" s="226"/>
      <c r="M38" s="226"/>
      <c r="N38" s="226"/>
      <c r="O38" s="226"/>
      <c r="P38" s="226"/>
      <c r="Q38" s="226"/>
      <c r="R38" s="226"/>
      <c r="S38" s="226"/>
      <c r="T38" s="226"/>
      <c r="U38" s="226"/>
      <c r="V38" s="226"/>
      <c r="W38" s="226"/>
      <c r="X38" s="226"/>
      <c r="Y38" s="226"/>
      <c r="Z38" s="226"/>
      <c r="AA38" s="226"/>
      <c r="AB38" s="226"/>
      <c r="AC38" s="226"/>
      <c r="AD38" s="226"/>
      <c r="AE38" s="226"/>
      <c r="AF38" s="226"/>
      <c r="AG38" s="226"/>
      <c r="AH38" s="226"/>
      <c r="AI38" s="226"/>
      <c r="AJ38" s="226"/>
      <c r="AK38" s="238" t="s">
        <v>486</v>
      </c>
      <c r="AL38" s="238"/>
      <c r="AM38" s="80"/>
      <c r="AN38" s="80"/>
      <c r="AO38" s="80"/>
      <c r="AP38" s="80"/>
      <c r="AQ38" s="80"/>
      <c r="AR38" s="80"/>
      <c r="AS38" s="85"/>
    </row>
    <row r="39" spans="1:45" ht="17.25" customHeight="1" thickBot="1" x14ac:dyDescent="0.3">
      <c r="A39" s="225" t="s">
        <v>297</v>
      </c>
      <c r="B39" s="226"/>
      <c r="C39" s="226"/>
      <c r="D39" s="226"/>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6"/>
      <c r="AK39" s="238" t="s">
        <v>486</v>
      </c>
      <c r="AL39" s="238"/>
      <c r="AM39" s="80"/>
      <c r="AN39" s="80"/>
      <c r="AO39" s="80"/>
      <c r="AP39" s="80"/>
      <c r="AQ39" s="80"/>
      <c r="AR39" s="80"/>
      <c r="AS39" s="85"/>
    </row>
    <row r="40" spans="1:45" ht="17.25" customHeight="1" thickBot="1" x14ac:dyDescent="0.3">
      <c r="A40" s="225" t="s">
        <v>296</v>
      </c>
      <c r="B40" s="226"/>
      <c r="C40" s="226"/>
      <c r="D40" s="226"/>
      <c r="E40" s="226"/>
      <c r="F40" s="226"/>
      <c r="G40" s="226"/>
      <c r="H40" s="226"/>
      <c r="I40" s="226"/>
      <c r="J40" s="226"/>
      <c r="K40" s="226"/>
      <c r="L40" s="226"/>
      <c r="M40" s="226"/>
      <c r="N40" s="226"/>
      <c r="O40" s="226"/>
      <c r="P40" s="226"/>
      <c r="Q40" s="226"/>
      <c r="R40" s="226"/>
      <c r="S40" s="226"/>
      <c r="T40" s="226"/>
      <c r="U40" s="226"/>
      <c r="V40" s="226"/>
      <c r="W40" s="226"/>
      <c r="X40" s="226"/>
      <c r="Y40" s="226"/>
      <c r="Z40" s="226"/>
      <c r="AA40" s="226"/>
      <c r="AB40" s="226"/>
      <c r="AC40" s="226"/>
      <c r="AD40" s="226"/>
      <c r="AE40" s="226"/>
      <c r="AF40" s="226"/>
      <c r="AG40" s="226"/>
      <c r="AH40" s="226"/>
      <c r="AI40" s="226"/>
      <c r="AJ40" s="226"/>
      <c r="AK40" s="238" t="s">
        <v>486</v>
      </c>
      <c r="AL40" s="238"/>
      <c r="AM40" s="80"/>
      <c r="AN40" s="80"/>
      <c r="AO40" s="80"/>
      <c r="AP40" s="80"/>
      <c r="AQ40" s="80"/>
      <c r="AR40" s="80"/>
      <c r="AS40" s="85"/>
    </row>
    <row r="41" spans="1:45" ht="17.25" customHeight="1" thickBot="1" x14ac:dyDescent="0.3">
      <c r="A41" s="225" t="s">
        <v>295</v>
      </c>
      <c r="B41" s="226"/>
      <c r="C41" s="226"/>
      <c r="D41" s="226"/>
      <c r="E41" s="226"/>
      <c r="F41" s="226"/>
      <c r="G41" s="226"/>
      <c r="H41" s="226"/>
      <c r="I41" s="226"/>
      <c r="J41" s="226"/>
      <c r="K41" s="226"/>
      <c r="L41" s="226"/>
      <c r="M41" s="226"/>
      <c r="N41" s="226"/>
      <c r="O41" s="226"/>
      <c r="P41" s="226"/>
      <c r="Q41" s="226"/>
      <c r="R41" s="226"/>
      <c r="S41" s="226"/>
      <c r="T41" s="226"/>
      <c r="U41" s="226"/>
      <c r="V41" s="226"/>
      <c r="W41" s="226"/>
      <c r="X41" s="226"/>
      <c r="Y41" s="226"/>
      <c r="Z41" s="226"/>
      <c r="AA41" s="226"/>
      <c r="AB41" s="226"/>
      <c r="AC41" s="226"/>
      <c r="AD41" s="226"/>
      <c r="AE41" s="226"/>
      <c r="AF41" s="226"/>
      <c r="AG41" s="226"/>
      <c r="AH41" s="226"/>
      <c r="AI41" s="226"/>
      <c r="AJ41" s="226"/>
      <c r="AK41" s="238" t="s">
        <v>486</v>
      </c>
      <c r="AL41" s="238"/>
      <c r="AM41" s="80"/>
      <c r="AN41" s="80"/>
      <c r="AO41" s="80"/>
      <c r="AP41" s="80"/>
      <c r="AQ41" s="80"/>
      <c r="AR41" s="80"/>
      <c r="AS41" s="85"/>
    </row>
    <row r="42" spans="1:45" ht="17.25" customHeight="1" thickBot="1" x14ac:dyDescent="0.3">
      <c r="A42" s="225" t="s">
        <v>294</v>
      </c>
      <c r="B42" s="226"/>
      <c r="C42" s="226"/>
      <c r="D42" s="226"/>
      <c r="E42" s="226"/>
      <c r="F42" s="226"/>
      <c r="G42" s="226"/>
      <c r="H42" s="226"/>
      <c r="I42" s="226"/>
      <c r="J42" s="226"/>
      <c r="K42" s="226"/>
      <c r="L42" s="226"/>
      <c r="M42" s="226"/>
      <c r="N42" s="226"/>
      <c r="O42" s="226"/>
      <c r="P42" s="226"/>
      <c r="Q42" s="226"/>
      <c r="R42" s="226"/>
      <c r="S42" s="226"/>
      <c r="T42" s="226"/>
      <c r="U42" s="226"/>
      <c r="V42" s="226"/>
      <c r="W42" s="226"/>
      <c r="X42" s="226"/>
      <c r="Y42" s="226"/>
      <c r="Z42" s="226"/>
      <c r="AA42" s="226"/>
      <c r="AB42" s="226"/>
      <c r="AC42" s="226"/>
      <c r="AD42" s="226"/>
      <c r="AE42" s="226"/>
      <c r="AF42" s="226"/>
      <c r="AG42" s="226"/>
      <c r="AH42" s="226"/>
      <c r="AI42" s="226"/>
      <c r="AJ42" s="226"/>
      <c r="AK42" s="238" t="s">
        <v>486</v>
      </c>
      <c r="AL42" s="238"/>
      <c r="AM42" s="80"/>
      <c r="AN42" s="80"/>
      <c r="AO42" s="80"/>
      <c r="AP42" s="80"/>
      <c r="AQ42" s="80"/>
      <c r="AR42" s="80"/>
      <c r="AS42" s="85"/>
    </row>
    <row r="43" spans="1:45" ht="17.25" customHeight="1" thickBot="1" x14ac:dyDescent="0.3">
      <c r="A43" s="246" t="s">
        <v>293</v>
      </c>
      <c r="B43" s="247"/>
      <c r="C43" s="247"/>
      <c r="D43" s="247"/>
      <c r="E43" s="247"/>
      <c r="F43" s="247"/>
      <c r="G43" s="247"/>
      <c r="H43" s="247"/>
      <c r="I43" s="247"/>
      <c r="J43" s="247"/>
      <c r="K43" s="247"/>
      <c r="L43" s="247"/>
      <c r="M43" s="247"/>
      <c r="N43" s="247"/>
      <c r="O43" s="247"/>
      <c r="P43" s="247"/>
      <c r="Q43" s="247"/>
      <c r="R43" s="247"/>
      <c r="S43" s="247"/>
      <c r="T43" s="247"/>
      <c r="U43" s="247"/>
      <c r="V43" s="247"/>
      <c r="W43" s="247"/>
      <c r="X43" s="247"/>
      <c r="Y43" s="247"/>
      <c r="Z43" s="247"/>
      <c r="AA43" s="247"/>
      <c r="AB43" s="247"/>
      <c r="AC43" s="247"/>
      <c r="AD43" s="247"/>
      <c r="AE43" s="247"/>
      <c r="AF43" s="247"/>
      <c r="AG43" s="247"/>
      <c r="AH43" s="247"/>
      <c r="AI43" s="247"/>
      <c r="AJ43" s="247"/>
      <c r="AK43" s="238" t="s">
        <v>486</v>
      </c>
      <c r="AL43" s="238"/>
      <c r="AM43" s="80"/>
      <c r="AN43" s="80"/>
      <c r="AO43" s="80"/>
      <c r="AP43" s="80"/>
      <c r="AQ43" s="80"/>
      <c r="AR43" s="80"/>
      <c r="AS43" s="85"/>
    </row>
    <row r="44" spans="1:45" ht="24" customHeight="1" thickBot="1" x14ac:dyDescent="0.3">
      <c r="A44" s="248" t="s">
        <v>292</v>
      </c>
      <c r="B44" s="249"/>
      <c r="C44" s="249"/>
      <c r="D44" s="249"/>
      <c r="E44" s="249"/>
      <c r="F44" s="249"/>
      <c r="G44" s="249"/>
      <c r="H44" s="249"/>
      <c r="I44" s="249"/>
      <c r="J44" s="249"/>
      <c r="K44" s="249"/>
      <c r="L44" s="249"/>
      <c r="M44" s="249"/>
      <c r="N44" s="249"/>
      <c r="O44" s="249"/>
      <c r="P44" s="249"/>
      <c r="Q44" s="249"/>
      <c r="R44" s="249"/>
      <c r="S44" s="249"/>
      <c r="T44" s="249"/>
      <c r="U44" s="249"/>
      <c r="V44" s="249"/>
      <c r="W44" s="249"/>
      <c r="X44" s="249"/>
      <c r="Y44" s="249"/>
      <c r="Z44" s="249"/>
      <c r="AA44" s="249"/>
      <c r="AB44" s="249"/>
      <c r="AC44" s="249"/>
      <c r="AD44" s="249"/>
      <c r="AE44" s="249"/>
      <c r="AF44" s="249"/>
      <c r="AG44" s="249"/>
      <c r="AH44" s="249"/>
      <c r="AI44" s="249"/>
      <c r="AJ44" s="250"/>
      <c r="AK44" s="238" t="s">
        <v>4</v>
      </c>
      <c r="AL44" s="238"/>
      <c r="AM44" s="238" t="s">
        <v>273</v>
      </c>
      <c r="AN44" s="238"/>
      <c r="AO44" s="91" t="s">
        <v>272</v>
      </c>
      <c r="AP44" s="91" t="s">
        <v>271</v>
      </c>
      <c r="AQ44" s="85"/>
    </row>
    <row r="45" spans="1:45" ht="12" customHeight="1" thickBot="1" x14ac:dyDescent="0.3">
      <c r="A45" s="225" t="s">
        <v>291</v>
      </c>
      <c r="B45" s="226"/>
      <c r="C45" s="226"/>
      <c r="D45" s="226"/>
      <c r="E45" s="226"/>
      <c r="F45" s="226"/>
      <c r="G45" s="226"/>
      <c r="H45" s="226"/>
      <c r="I45" s="226"/>
      <c r="J45" s="226"/>
      <c r="K45" s="226"/>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226"/>
      <c r="AJ45" s="226"/>
      <c r="AK45" s="238" t="s">
        <v>486</v>
      </c>
      <c r="AL45" s="238"/>
      <c r="AM45" s="245" t="s">
        <v>486</v>
      </c>
      <c r="AN45" s="245"/>
      <c r="AO45" s="93" t="s">
        <v>486</v>
      </c>
      <c r="AP45" s="93" t="s">
        <v>486</v>
      </c>
      <c r="AQ45" s="85"/>
    </row>
    <row r="46" spans="1:45" ht="12" customHeight="1" thickBot="1" x14ac:dyDescent="0.3">
      <c r="A46" s="225" t="s">
        <v>290</v>
      </c>
      <c r="B46" s="226"/>
      <c r="C46" s="226"/>
      <c r="D46" s="226"/>
      <c r="E46" s="226"/>
      <c r="F46" s="226"/>
      <c r="G46" s="226"/>
      <c r="H46" s="226"/>
      <c r="I46" s="226"/>
      <c r="J46" s="226"/>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38" t="s">
        <v>486</v>
      </c>
      <c r="AL46" s="238"/>
      <c r="AM46" s="245" t="s">
        <v>486</v>
      </c>
      <c r="AN46" s="245"/>
      <c r="AO46" s="93" t="s">
        <v>486</v>
      </c>
      <c r="AP46" s="93" t="s">
        <v>486</v>
      </c>
      <c r="AQ46" s="85"/>
    </row>
    <row r="47" spans="1:45" ht="12" customHeight="1" thickBot="1" x14ac:dyDescent="0.3">
      <c r="A47" s="239" t="s">
        <v>289</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c r="AF47" s="240"/>
      <c r="AG47" s="240"/>
      <c r="AH47" s="240"/>
      <c r="AI47" s="240"/>
      <c r="AJ47" s="240"/>
      <c r="AK47" s="238" t="s">
        <v>486</v>
      </c>
      <c r="AL47" s="238"/>
      <c r="AM47" s="245" t="s">
        <v>486</v>
      </c>
      <c r="AN47" s="245"/>
      <c r="AO47" s="93" t="s">
        <v>486</v>
      </c>
      <c r="AP47" s="93" t="s">
        <v>486</v>
      </c>
      <c r="AQ47" s="85"/>
    </row>
    <row r="48" spans="1:45" ht="6.75" customHeight="1" thickBot="1" x14ac:dyDescent="0.3">
      <c r="A48" s="92"/>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80"/>
      <c r="AN48" s="80"/>
      <c r="AO48" s="80"/>
      <c r="AP48" s="80"/>
      <c r="AQ48" s="85"/>
    </row>
    <row r="49" spans="1:43" ht="24" customHeight="1" thickBot="1" x14ac:dyDescent="0.3">
      <c r="A49" s="236" t="s">
        <v>288</v>
      </c>
      <c r="B49" s="237"/>
      <c r="C49" s="237"/>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t="s">
        <v>4</v>
      </c>
      <c r="AL49" s="238"/>
      <c r="AM49" s="238" t="s">
        <v>273</v>
      </c>
      <c r="AN49" s="238"/>
      <c r="AO49" s="91" t="s">
        <v>272</v>
      </c>
      <c r="AP49" s="91" t="s">
        <v>271</v>
      </c>
      <c r="AQ49" s="85"/>
    </row>
    <row r="50" spans="1:43" ht="11.25" customHeight="1" thickBot="1" x14ac:dyDescent="0.3">
      <c r="A50" s="243" t="s">
        <v>287</v>
      </c>
      <c r="B50" s="244"/>
      <c r="C50" s="244"/>
      <c r="D50" s="244"/>
      <c r="E50" s="244"/>
      <c r="F50" s="244"/>
      <c r="G50" s="244"/>
      <c r="H50" s="244"/>
      <c r="I50" s="244"/>
      <c r="J50" s="244"/>
      <c r="K50" s="244"/>
      <c r="L50" s="244"/>
      <c r="M50" s="244"/>
      <c r="N50" s="244"/>
      <c r="O50" s="244"/>
      <c r="P50" s="244"/>
      <c r="Q50" s="244"/>
      <c r="R50" s="244"/>
      <c r="S50" s="244"/>
      <c r="T50" s="244"/>
      <c r="U50" s="244"/>
      <c r="V50" s="244"/>
      <c r="W50" s="244"/>
      <c r="X50" s="244"/>
      <c r="Y50" s="244"/>
      <c r="Z50" s="244"/>
      <c r="AA50" s="244"/>
      <c r="AB50" s="244"/>
      <c r="AC50" s="244"/>
      <c r="AD50" s="244"/>
      <c r="AE50" s="244"/>
      <c r="AF50" s="244"/>
      <c r="AG50" s="244"/>
      <c r="AH50" s="244"/>
      <c r="AI50" s="244"/>
      <c r="AJ50" s="244"/>
      <c r="AK50" s="238" t="s">
        <v>486</v>
      </c>
      <c r="AL50" s="238"/>
      <c r="AM50" s="238" t="s">
        <v>486</v>
      </c>
      <c r="AN50" s="238"/>
      <c r="AO50" s="95" t="s">
        <v>486</v>
      </c>
      <c r="AP50" s="95" t="s">
        <v>486</v>
      </c>
      <c r="AQ50" s="85"/>
    </row>
    <row r="51" spans="1:43" ht="12" customHeight="1" thickBot="1" x14ac:dyDescent="0.3">
      <c r="A51" s="225" t="s">
        <v>286</v>
      </c>
      <c r="B51" s="226"/>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38" t="s">
        <v>486</v>
      </c>
      <c r="AL51" s="238"/>
      <c r="AM51" s="238" t="s">
        <v>486</v>
      </c>
      <c r="AN51" s="238"/>
      <c r="AO51" s="95" t="s">
        <v>486</v>
      </c>
      <c r="AP51" s="95" t="s">
        <v>486</v>
      </c>
      <c r="AQ51" s="85"/>
    </row>
    <row r="52" spans="1:43" ht="12" customHeight="1" thickBot="1" x14ac:dyDescent="0.3">
      <c r="A52" s="225" t="s">
        <v>285</v>
      </c>
      <c r="B52" s="226"/>
      <c r="C52" s="226"/>
      <c r="D52" s="226"/>
      <c r="E52" s="226"/>
      <c r="F52" s="226"/>
      <c r="G52" s="226"/>
      <c r="H52" s="226"/>
      <c r="I52" s="226"/>
      <c r="J52" s="226"/>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38" t="s">
        <v>486</v>
      </c>
      <c r="AL52" s="238"/>
      <c r="AM52" s="238" t="s">
        <v>486</v>
      </c>
      <c r="AN52" s="238"/>
      <c r="AO52" s="95" t="s">
        <v>486</v>
      </c>
      <c r="AP52" s="95" t="s">
        <v>486</v>
      </c>
      <c r="AQ52" s="85"/>
    </row>
    <row r="53" spans="1:43" ht="12" customHeight="1" thickBot="1" x14ac:dyDescent="0.3">
      <c r="A53" s="239" t="s">
        <v>284</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c r="AF53" s="240"/>
      <c r="AG53" s="240"/>
      <c r="AH53" s="240"/>
      <c r="AI53" s="240"/>
      <c r="AJ53" s="240"/>
      <c r="AK53" s="238" t="s">
        <v>486</v>
      </c>
      <c r="AL53" s="238"/>
      <c r="AM53" s="238" t="s">
        <v>486</v>
      </c>
      <c r="AN53" s="238"/>
      <c r="AO53" s="95" t="s">
        <v>486</v>
      </c>
      <c r="AP53" s="95" t="s">
        <v>486</v>
      </c>
      <c r="AQ53" s="85"/>
    </row>
    <row r="54" spans="1:43" ht="6" customHeight="1" thickBot="1" x14ac:dyDescent="0.3">
      <c r="A54" s="92"/>
      <c r="B54" s="92"/>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80"/>
      <c r="AN54" s="80"/>
      <c r="AO54" s="80"/>
      <c r="AP54" s="80"/>
      <c r="AQ54" s="79"/>
    </row>
    <row r="55" spans="1:43" ht="24" customHeight="1" x14ac:dyDescent="0.25">
      <c r="A55" s="236" t="s">
        <v>283</v>
      </c>
      <c r="B55" s="237"/>
      <c r="C55" s="237"/>
      <c r="D55" s="237"/>
      <c r="E55" s="237"/>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J55" s="237"/>
      <c r="AK55" s="238" t="s">
        <v>4</v>
      </c>
      <c r="AL55" s="238"/>
      <c r="AM55" s="238" t="s">
        <v>273</v>
      </c>
      <c r="AN55" s="238"/>
      <c r="AO55" s="91" t="s">
        <v>272</v>
      </c>
      <c r="AP55" s="91" t="s">
        <v>271</v>
      </c>
      <c r="AQ55" s="85"/>
    </row>
    <row r="56" spans="1:43" ht="12.75" customHeight="1" x14ac:dyDescent="0.25">
      <c r="A56" s="241" t="s">
        <v>282</v>
      </c>
      <c r="B56" s="242"/>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2"/>
      <c r="AI56" s="242"/>
      <c r="AJ56" s="242"/>
      <c r="AK56" s="235" t="s">
        <v>486</v>
      </c>
      <c r="AL56" s="235"/>
      <c r="AM56" s="235" t="s">
        <v>486</v>
      </c>
      <c r="AN56" s="235"/>
      <c r="AO56" s="94" t="s">
        <v>486</v>
      </c>
      <c r="AP56" s="94" t="s">
        <v>486</v>
      </c>
      <c r="AQ56" s="90"/>
    </row>
    <row r="57" spans="1:43" ht="12" customHeight="1" x14ac:dyDescent="0.25">
      <c r="A57" s="225" t="s">
        <v>281</v>
      </c>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35" t="s">
        <v>486</v>
      </c>
      <c r="AL57" s="235"/>
      <c r="AM57" s="235" t="s">
        <v>486</v>
      </c>
      <c r="AN57" s="235"/>
      <c r="AO57" s="94" t="s">
        <v>486</v>
      </c>
      <c r="AP57" s="94" t="s">
        <v>486</v>
      </c>
      <c r="AQ57" s="85"/>
    </row>
    <row r="58" spans="1:43" ht="12" customHeight="1" x14ac:dyDescent="0.25">
      <c r="A58" s="225" t="s">
        <v>280</v>
      </c>
      <c r="B58" s="226"/>
      <c r="C58" s="226"/>
      <c r="D58" s="226"/>
      <c r="E58" s="226"/>
      <c r="F58" s="226"/>
      <c r="G58" s="226"/>
      <c r="H58" s="226"/>
      <c r="I58" s="226"/>
      <c r="J58" s="226"/>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35" t="s">
        <v>486</v>
      </c>
      <c r="AL58" s="235"/>
      <c r="AM58" s="235" t="s">
        <v>486</v>
      </c>
      <c r="AN58" s="235"/>
      <c r="AO58" s="94" t="s">
        <v>486</v>
      </c>
      <c r="AP58" s="94" t="s">
        <v>486</v>
      </c>
      <c r="AQ58" s="85"/>
    </row>
    <row r="59" spans="1:43" ht="12" customHeight="1" x14ac:dyDescent="0.25">
      <c r="A59" s="225" t="s">
        <v>279</v>
      </c>
      <c r="B59" s="226"/>
      <c r="C59" s="226"/>
      <c r="D59" s="226"/>
      <c r="E59" s="226"/>
      <c r="F59" s="226"/>
      <c r="G59" s="226"/>
      <c r="H59" s="226"/>
      <c r="I59" s="226"/>
      <c r="J59" s="226"/>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35" t="s">
        <v>486</v>
      </c>
      <c r="AL59" s="235"/>
      <c r="AM59" s="235" t="s">
        <v>486</v>
      </c>
      <c r="AN59" s="235"/>
      <c r="AO59" s="94" t="s">
        <v>486</v>
      </c>
      <c r="AP59" s="94" t="s">
        <v>486</v>
      </c>
      <c r="AQ59" s="85"/>
    </row>
    <row r="60" spans="1:43" ht="9.75" customHeight="1" x14ac:dyDescent="0.25">
      <c r="A60" s="225"/>
      <c r="B60" s="226"/>
      <c r="C60" s="226"/>
      <c r="D60" s="226"/>
      <c r="E60" s="226"/>
      <c r="F60" s="226"/>
      <c r="G60" s="226"/>
      <c r="H60" s="226"/>
      <c r="I60" s="226"/>
      <c r="J60" s="226"/>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35" t="s">
        <v>486</v>
      </c>
      <c r="AL60" s="235"/>
      <c r="AM60" s="235" t="s">
        <v>486</v>
      </c>
      <c r="AN60" s="235"/>
      <c r="AO60" s="94" t="s">
        <v>486</v>
      </c>
      <c r="AP60" s="94" t="s">
        <v>486</v>
      </c>
      <c r="AQ60" s="85"/>
    </row>
    <row r="61" spans="1:43" ht="9.75" customHeight="1" x14ac:dyDescent="0.25">
      <c r="A61" s="225"/>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35" t="s">
        <v>486</v>
      </c>
      <c r="AL61" s="235"/>
      <c r="AM61" s="235" t="s">
        <v>486</v>
      </c>
      <c r="AN61" s="235"/>
      <c r="AO61" s="94" t="s">
        <v>486</v>
      </c>
      <c r="AP61" s="94" t="s">
        <v>486</v>
      </c>
      <c r="AQ61" s="85"/>
    </row>
    <row r="62" spans="1:43" ht="12" customHeight="1" x14ac:dyDescent="0.25">
      <c r="A62" s="225" t="s">
        <v>278</v>
      </c>
      <c r="B62" s="226"/>
      <c r="C62" s="226"/>
      <c r="D62" s="226"/>
      <c r="E62" s="226"/>
      <c r="F62" s="226"/>
      <c r="G62" s="226"/>
      <c r="H62" s="226"/>
      <c r="I62" s="226"/>
      <c r="J62" s="226"/>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35" t="s">
        <v>486</v>
      </c>
      <c r="AL62" s="235"/>
      <c r="AM62" s="235" t="s">
        <v>486</v>
      </c>
      <c r="AN62" s="235"/>
      <c r="AO62" s="94" t="s">
        <v>486</v>
      </c>
      <c r="AP62" s="94" t="s">
        <v>486</v>
      </c>
      <c r="AQ62" s="85"/>
    </row>
    <row r="63" spans="1:43" ht="27.75" customHeight="1" x14ac:dyDescent="0.25">
      <c r="A63" s="227" t="s">
        <v>277</v>
      </c>
      <c r="B63" s="228"/>
      <c r="C63" s="228"/>
      <c r="D63" s="228"/>
      <c r="E63" s="228"/>
      <c r="F63" s="228"/>
      <c r="G63" s="228"/>
      <c r="H63" s="228"/>
      <c r="I63" s="228"/>
      <c r="J63" s="228"/>
      <c r="K63" s="228"/>
      <c r="L63" s="228"/>
      <c r="M63" s="228"/>
      <c r="N63" s="228"/>
      <c r="O63" s="228"/>
      <c r="P63" s="228"/>
      <c r="Q63" s="228"/>
      <c r="R63" s="228"/>
      <c r="S63" s="228"/>
      <c r="T63" s="228"/>
      <c r="U63" s="228"/>
      <c r="V63" s="228"/>
      <c r="W63" s="228"/>
      <c r="X63" s="228"/>
      <c r="Y63" s="228"/>
      <c r="Z63" s="228"/>
      <c r="AA63" s="228"/>
      <c r="AB63" s="228"/>
      <c r="AC63" s="228"/>
      <c r="AD63" s="228"/>
      <c r="AE63" s="228"/>
      <c r="AF63" s="228"/>
      <c r="AG63" s="228"/>
      <c r="AH63" s="228"/>
      <c r="AI63" s="228"/>
      <c r="AJ63" s="229"/>
      <c r="AK63" s="235" t="s">
        <v>486</v>
      </c>
      <c r="AL63" s="235"/>
      <c r="AM63" s="235" t="s">
        <v>486</v>
      </c>
      <c r="AN63" s="235"/>
      <c r="AO63" s="94" t="s">
        <v>486</v>
      </c>
      <c r="AP63" s="94" t="s">
        <v>486</v>
      </c>
      <c r="AQ63" s="90"/>
    </row>
    <row r="64" spans="1:43" ht="11.25" customHeight="1" x14ac:dyDescent="0.25">
      <c r="A64" s="225" t="s">
        <v>269</v>
      </c>
      <c r="B64" s="226"/>
      <c r="C64" s="226"/>
      <c r="D64" s="226"/>
      <c r="E64" s="226"/>
      <c r="F64" s="226"/>
      <c r="G64" s="226"/>
      <c r="H64" s="226"/>
      <c r="I64" s="226"/>
      <c r="J64" s="226"/>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35" t="s">
        <v>486</v>
      </c>
      <c r="AL64" s="235"/>
      <c r="AM64" s="235" t="s">
        <v>486</v>
      </c>
      <c r="AN64" s="235"/>
      <c r="AO64" s="94" t="s">
        <v>486</v>
      </c>
      <c r="AP64" s="94" t="s">
        <v>486</v>
      </c>
      <c r="AQ64" s="85"/>
    </row>
    <row r="65" spans="1:43" ht="25.5" customHeight="1" x14ac:dyDescent="0.25">
      <c r="A65" s="227" t="s">
        <v>270</v>
      </c>
      <c r="B65" s="228"/>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8"/>
      <c r="AA65" s="228"/>
      <c r="AB65" s="228"/>
      <c r="AC65" s="228"/>
      <c r="AD65" s="228"/>
      <c r="AE65" s="228"/>
      <c r="AF65" s="228"/>
      <c r="AG65" s="228"/>
      <c r="AH65" s="228"/>
      <c r="AI65" s="228"/>
      <c r="AJ65" s="229"/>
      <c r="AK65" s="235" t="s">
        <v>486</v>
      </c>
      <c r="AL65" s="235"/>
      <c r="AM65" s="235" t="s">
        <v>486</v>
      </c>
      <c r="AN65" s="235"/>
      <c r="AO65" s="94" t="s">
        <v>486</v>
      </c>
      <c r="AP65" s="94" t="s">
        <v>486</v>
      </c>
      <c r="AQ65" s="90"/>
    </row>
    <row r="66" spans="1:43" ht="12" customHeight="1" x14ac:dyDescent="0.25">
      <c r="A66" s="225" t="s">
        <v>268</v>
      </c>
      <c r="B66" s="226"/>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6"/>
      <c r="AK66" s="235" t="s">
        <v>486</v>
      </c>
      <c r="AL66" s="235"/>
      <c r="AM66" s="235" t="s">
        <v>486</v>
      </c>
      <c r="AN66" s="235"/>
      <c r="AO66" s="94" t="s">
        <v>486</v>
      </c>
      <c r="AP66" s="94" t="s">
        <v>486</v>
      </c>
      <c r="AQ66" s="85"/>
    </row>
    <row r="67" spans="1:43" ht="12.75" customHeight="1" x14ac:dyDescent="0.25">
      <c r="A67" s="230" t="s">
        <v>276</v>
      </c>
      <c r="B67" s="231"/>
      <c r="C67" s="231"/>
      <c r="D67" s="231"/>
      <c r="E67" s="231"/>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c r="AK67" s="235" t="s">
        <v>486</v>
      </c>
      <c r="AL67" s="235"/>
      <c r="AM67" s="235" t="s">
        <v>486</v>
      </c>
      <c r="AN67" s="235"/>
      <c r="AO67" s="94" t="s">
        <v>486</v>
      </c>
      <c r="AP67" s="94" t="s">
        <v>486</v>
      </c>
      <c r="AQ67" s="90"/>
    </row>
    <row r="68" spans="1:43" ht="12" customHeight="1" x14ac:dyDescent="0.25">
      <c r="A68" s="225" t="s">
        <v>267</v>
      </c>
      <c r="B68" s="226"/>
      <c r="C68" s="226"/>
      <c r="D68" s="226"/>
      <c r="E68" s="226"/>
      <c r="F68" s="226"/>
      <c r="G68" s="226"/>
      <c r="H68" s="226"/>
      <c r="I68" s="226"/>
      <c r="J68" s="226"/>
      <c r="K68" s="226"/>
      <c r="L68" s="226"/>
      <c r="M68" s="226"/>
      <c r="N68" s="226"/>
      <c r="O68" s="226"/>
      <c r="P68" s="226"/>
      <c r="Q68" s="226"/>
      <c r="R68" s="226"/>
      <c r="S68" s="226"/>
      <c r="T68" s="226"/>
      <c r="U68" s="226"/>
      <c r="V68" s="226"/>
      <c r="W68" s="226"/>
      <c r="X68" s="226"/>
      <c r="Y68" s="226"/>
      <c r="Z68" s="226"/>
      <c r="AA68" s="226"/>
      <c r="AB68" s="226"/>
      <c r="AC68" s="226"/>
      <c r="AD68" s="226"/>
      <c r="AE68" s="226"/>
      <c r="AF68" s="226"/>
      <c r="AG68" s="226"/>
      <c r="AH68" s="226"/>
      <c r="AI68" s="226"/>
      <c r="AJ68" s="226"/>
      <c r="AK68" s="235" t="s">
        <v>486</v>
      </c>
      <c r="AL68" s="235"/>
      <c r="AM68" s="235" t="s">
        <v>486</v>
      </c>
      <c r="AN68" s="235"/>
      <c r="AO68" s="94" t="s">
        <v>486</v>
      </c>
      <c r="AP68" s="94" t="s">
        <v>486</v>
      </c>
      <c r="AQ68" s="85"/>
    </row>
    <row r="69" spans="1:43" ht="12.75" customHeight="1" thickBot="1" x14ac:dyDescent="0.3">
      <c r="A69" s="232" t="s">
        <v>275</v>
      </c>
      <c r="B69" s="233"/>
      <c r="C69" s="233"/>
      <c r="D69" s="233"/>
      <c r="E69" s="233"/>
      <c r="F69" s="233"/>
      <c r="G69" s="233"/>
      <c r="H69" s="233"/>
      <c r="I69" s="233"/>
      <c r="J69" s="233"/>
      <c r="K69" s="233"/>
      <c r="L69" s="233"/>
      <c r="M69" s="233"/>
      <c r="N69" s="233"/>
      <c r="O69" s="233"/>
      <c r="P69" s="233"/>
      <c r="Q69" s="233"/>
      <c r="R69" s="233"/>
      <c r="S69" s="233"/>
      <c r="T69" s="233"/>
      <c r="U69" s="233"/>
      <c r="V69" s="233"/>
      <c r="W69" s="233"/>
      <c r="X69" s="233"/>
      <c r="Y69" s="233"/>
      <c r="Z69" s="233"/>
      <c r="AA69" s="233"/>
      <c r="AB69" s="233"/>
      <c r="AC69" s="233"/>
      <c r="AD69" s="233"/>
      <c r="AE69" s="233"/>
      <c r="AF69" s="233"/>
      <c r="AG69" s="233"/>
      <c r="AH69" s="233"/>
      <c r="AI69" s="233"/>
      <c r="AJ69" s="234"/>
      <c r="AK69" s="235" t="s">
        <v>486</v>
      </c>
      <c r="AL69" s="235"/>
      <c r="AM69" s="235" t="s">
        <v>486</v>
      </c>
      <c r="AN69" s="235"/>
      <c r="AO69" s="94" t="s">
        <v>486</v>
      </c>
      <c r="AP69" s="94" t="s">
        <v>486</v>
      </c>
      <c r="AQ69" s="90"/>
    </row>
    <row r="70" spans="1:43" ht="7.5" customHeight="1" thickBot="1" x14ac:dyDescent="0.3">
      <c r="A70" s="92"/>
      <c r="B70" s="92"/>
      <c r="C70" s="92"/>
      <c r="D70" s="92"/>
      <c r="E70" s="92"/>
      <c r="F70" s="92"/>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80"/>
      <c r="AN70" s="80"/>
      <c r="AO70" s="80"/>
      <c r="AP70" s="80"/>
      <c r="AQ70" s="79"/>
    </row>
    <row r="71" spans="1:43" ht="25.5" customHeight="1" x14ac:dyDescent="0.25">
      <c r="A71" s="236" t="s">
        <v>274</v>
      </c>
      <c r="B71" s="237"/>
      <c r="C71" s="237"/>
      <c r="D71" s="237"/>
      <c r="E71" s="237"/>
      <c r="F71" s="237"/>
      <c r="G71" s="237"/>
      <c r="H71" s="237"/>
      <c r="I71" s="237"/>
      <c r="J71" s="237"/>
      <c r="K71" s="237"/>
      <c r="L71" s="237"/>
      <c r="M71" s="237"/>
      <c r="N71" s="237"/>
      <c r="O71" s="237"/>
      <c r="P71" s="237"/>
      <c r="Q71" s="237"/>
      <c r="R71" s="237"/>
      <c r="S71" s="237"/>
      <c r="T71" s="237"/>
      <c r="U71" s="237"/>
      <c r="V71" s="237"/>
      <c r="W71" s="237"/>
      <c r="X71" s="237"/>
      <c r="Y71" s="237"/>
      <c r="Z71" s="237"/>
      <c r="AA71" s="237"/>
      <c r="AB71" s="237"/>
      <c r="AC71" s="237"/>
      <c r="AD71" s="237"/>
      <c r="AE71" s="237"/>
      <c r="AF71" s="237"/>
      <c r="AG71" s="237"/>
      <c r="AH71" s="237"/>
      <c r="AI71" s="237"/>
      <c r="AJ71" s="237"/>
      <c r="AK71" s="238" t="s">
        <v>4</v>
      </c>
      <c r="AL71" s="238"/>
      <c r="AM71" s="238" t="s">
        <v>273</v>
      </c>
      <c r="AN71" s="238"/>
      <c r="AO71" s="91" t="s">
        <v>272</v>
      </c>
      <c r="AP71" s="91" t="s">
        <v>271</v>
      </c>
      <c r="AQ71" s="85"/>
    </row>
    <row r="72" spans="1:43" ht="25.5" customHeight="1" x14ac:dyDescent="0.25">
      <c r="A72" s="227" t="s">
        <v>270</v>
      </c>
      <c r="B72" s="228"/>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8"/>
      <c r="AA72" s="228"/>
      <c r="AB72" s="228"/>
      <c r="AC72" s="228"/>
      <c r="AD72" s="228"/>
      <c r="AE72" s="228"/>
      <c r="AF72" s="228"/>
      <c r="AG72" s="228"/>
      <c r="AH72" s="228"/>
      <c r="AI72" s="228"/>
      <c r="AJ72" s="229"/>
      <c r="AK72" s="220" t="s">
        <v>486</v>
      </c>
      <c r="AL72" s="220"/>
      <c r="AM72" s="221" t="s">
        <v>486</v>
      </c>
      <c r="AN72" s="221"/>
      <c r="AO72" s="88" t="s">
        <v>486</v>
      </c>
      <c r="AP72" s="88" t="s">
        <v>486</v>
      </c>
      <c r="AQ72" s="90"/>
    </row>
    <row r="73" spans="1:43" ht="12" customHeight="1" x14ac:dyDescent="0.25">
      <c r="A73" s="225" t="s">
        <v>269</v>
      </c>
      <c r="B73" s="226"/>
      <c r="C73" s="226"/>
      <c r="D73" s="226"/>
      <c r="E73" s="226"/>
      <c r="F73" s="226"/>
      <c r="G73" s="226"/>
      <c r="H73" s="226"/>
      <c r="I73" s="226"/>
      <c r="J73" s="226"/>
      <c r="K73" s="226"/>
      <c r="L73" s="226"/>
      <c r="M73" s="226"/>
      <c r="N73" s="226"/>
      <c r="O73" s="226"/>
      <c r="P73" s="226"/>
      <c r="Q73" s="226"/>
      <c r="R73" s="226"/>
      <c r="S73" s="226"/>
      <c r="T73" s="226"/>
      <c r="U73" s="226"/>
      <c r="V73" s="226"/>
      <c r="W73" s="226"/>
      <c r="X73" s="226"/>
      <c r="Y73" s="226"/>
      <c r="Z73" s="226"/>
      <c r="AA73" s="226"/>
      <c r="AB73" s="226"/>
      <c r="AC73" s="226"/>
      <c r="AD73" s="226"/>
      <c r="AE73" s="226"/>
      <c r="AF73" s="226"/>
      <c r="AG73" s="226"/>
      <c r="AH73" s="226"/>
      <c r="AI73" s="226"/>
      <c r="AJ73" s="226"/>
      <c r="AK73" s="220" t="s">
        <v>486</v>
      </c>
      <c r="AL73" s="220"/>
      <c r="AM73" s="221" t="s">
        <v>486</v>
      </c>
      <c r="AN73" s="221"/>
      <c r="AO73" s="88" t="s">
        <v>486</v>
      </c>
      <c r="AP73" s="88" t="s">
        <v>486</v>
      </c>
      <c r="AQ73" s="85"/>
    </row>
    <row r="74" spans="1:43" ht="12" customHeight="1" x14ac:dyDescent="0.25">
      <c r="A74" s="225" t="s">
        <v>268</v>
      </c>
      <c r="B74" s="226"/>
      <c r="C74" s="226"/>
      <c r="D74" s="226"/>
      <c r="E74" s="226"/>
      <c r="F74" s="226"/>
      <c r="G74" s="226"/>
      <c r="H74" s="226"/>
      <c r="I74" s="226"/>
      <c r="J74" s="226"/>
      <c r="K74" s="226"/>
      <c r="L74" s="226"/>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0" t="s">
        <v>486</v>
      </c>
      <c r="AL74" s="220"/>
      <c r="AM74" s="221" t="s">
        <v>486</v>
      </c>
      <c r="AN74" s="221"/>
      <c r="AO74" s="88" t="s">
        <v>486</v>
      </c>
      <c r="AP74" s="88" t="s">
        <v>486</v>
      </c>
      <c r="AQ74" s="85"/>
    </row>
    <row r="75" spans="1:43" ht="12" customHeight="1" x14ac:dyDescent="0.25">
      <c r="A75" s="225" t="s">
        <v>267</v>
      </c>
      <c r="B75" s="226"/>
      <c r="C75" s="226"/>
      <c r="D75" s="226"/>
      <c r="E75" s="226"/>
      <c r="F75" s="226"/>
      <c r="G75" s="226"/>
      <c r="H75" s="226"/>
      <c r="I75" s="226"/>
      <c r="J75" s="226"/>
      <c r="K75" s="226"/>
      <c r="L75" s="226"/>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6"/>
      <c r="AK75" s="220" t="s">
        <v>486</v>
      </c>
      <c r="AL75" s="220"/>
      <c r="AM75" s="221" t="s">
        <v>486</v>
      </c>
      <c r="AN75" s="221"/>
      <c r="AO75" s="88" t="s">
        <v>486</v>
      </c>
      <c r="AP75" s="88" t="s">
        <v>486</v>
      </c>
      <c r="AQ75" s="85"/>
    </row>
    <row r="76" spans="1:43" ht="12" customHeight="1" x14ac:dyDescent="0.25">
      <c r="A76" s="225" t="s">
        <v>266</v>
      </c>
      <c r="B76" s="226"/>
      <c r="C76" s="226"/>
      <c r="D76" s="226"/>
      <c r="E76" s="226"/>
      <c r="F76" s="226"/>
      <c r="G76" s="226"/>
      <c r="H76" s="226"/>
      <c r="I76" s="226"/>
      <c r="J76" s="226"/>
      <c r="K76" s="226"/>
      <c r="L76" s="226"/>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0" t="s">
        <v>486</v>
      </c>
      <c r="AL76" s="220"/>
      <c r="AM76" s="221" t="s">
        <v>486</v>
      </c>
      <c r="AN76" s="221"/>
      <c r="AO76" s="88" t="s">
        <v>486</v>
      </c>
      <c r="AP76" s="88" t="s">
        <v>486</v>
      </c>
      <c r="AQ76" s="85"/>
    </row>
    <row r="77" spans="1:43" ht="12" customHeight="1" x14ac:dyDescent="0.25">
      <c r="A77" s="225" t="s">
        <v>265</v>
      </c>
      <c r="B77" s="226"/>
      <c r="C77" s="226"/>
      <c r="D77" s="226"/>
      <c r="E77" s="226"/>
      <c r="F77" s="226"/>
      <c r="G77" s="226"/>
      <c r="H77" s="226"/>
      <c r="I77" s="226"/>
      <c r="J77" s="226"/>
      <c r="K77" s="226"/>
      <c r="L77" s="226"/>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0" t="s">
        <v>486</v>
      </c>
      <c r="AL77" s="220"/>
      <c r="AM77" s="221" t="s">
        <v>486</v>
      </c>
      <c r="AN77" s="221"/>
      <c r="AO77" s="88" t="s">
        <v>486</v>
      </c>
      <c r="AP77" s="88" t="s">
        <v>486</v>
      </c>
      <c r="AQ77" s="85"/>
    </row>
    <row r="78" spans="1:43" ht="12.75" customHeight="1" x14ac:dyDescent="0.25">
      <c r="A78" s="225" t="s">
        <v>264</v>
      </c>
      <c r="B78" s="226"/>
      <c r="C78" s="226"/>
      <c r="D78" s="226"/>
      <c r="E78" s="226"/>
      <c r="F78" s="226"/>
      <c r="G78" s="226"/>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0" t="s">
        <v>486</v>
      </c>
      <c r="AL78" s="220"/>
      <c r="AM78" s="221" t="s">
        <v>486</v>
      </c>
      <c r="AN78" s="221"/>
      <c r="AO78" s="88" t="s">
        <v>486</v>
      </c>
      <c r="AP78" s="88" t="s">
        <v>486</v>
      </c>
      <c r="AQ78" s="85"/>
    </row>
    <row r="79" spans="1:43" ht="12.75" customHeight="1" x14ac:dyDescent="0.25">
      <c r="A79" s="225" t="s">
        <v>263</v>
      </c>
      <c r="B79" s="226"/>
      <c r="C79" s="226"/>
      <c r="D79" s="226"/>
      <c r="E79" s="226"/>
      <c r="F79" s="226"/>
      <c r="G79" s="226"/>
      <c r="H79" s="226"/>
      <c r="I79" s="226"/>
      <c r="J79" s="226"/>
      <c r="K79" s="226"/>
      <c r="L79" s="226"/>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0" t="s">
        <v>486</v>
      </c>
      <c r="AL79" s="220"/>
      <c r="AM79" s="221" t="s">
        <v>486</v>
      </c>
      <c r="AN79" s="221"/>
      <c r="AO79" s="88" t="s">
        <v>486</v>
      </c>
      <c r="AP79" s="88" t="s">
        <v>486</v>
      </c>
      <c r="AQ79" s="85"/>
    </row>
    <row r="80" spans="1:43" ht="12" customHeight="1" x14ac:dyDescent="0.25">
      <c r="A80" s="230" t="s">
        <v>262</v>
      </c>
      <c r="B80" s="231"/>
      <c r="C80" s="231"/>
      <c r="D80" s="231"/>
      <c r="E80" s="231"/>
      <c r="F80" s="231"/>
      <c r="G80" s="231"/>
      <c r="H80" s="231"/>
      <c r="I80" s="231"/>
      <c r="J80" s="231"/>
      <c r="K80" s="231"/>
      <c r="L80" s="231"/>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20" t="s">
        <v>486</v>
      </c>
      <c r="AL80" s="220"/>
      <c r="AM80" s="221" t="s">
        <v>486</v>
      </c>
      <c r="AN80" s="221"/>
      <c r="AO80" s="88" t="s">
        <v>486</v>
      </c>
      <c r="AP80" s="88" t="s">
        <v>486</v>
      </c>
      <c r="AQ80" s="90"/>
    </row>
    <row r="81" spans="1:45" ht="12" customHeight="1" x14ac:dyDescent="0.25">
      <c r="A81" s="230" t="s">
        <v>261</v>
      </c>
      <c r="B81" s="231"/>
      <c r="C81" s="231"/>
      <c r="D81" s="231"/>
      <c r="E81" s="231"/>
      <c r="F81" s="231"/>
      <c r="G81" s="231"/>
      <c r="H81" s="231"/>
      <c r="I81" s="231"/>
      <c r="J81" s="231"/>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1"/>
      <c r="AI81" s="231"/>
      <c r="AJ81" s="231"/>
      <c r="AK81" s="220" t="s">
        <v>486</v>
      </c>
      <c r="AL81" s="220"/>
      <c r="AM81" s="221" t="s">
        <v>486</v>
      </c>
      <c r="AN81" s="221"/>
      <c r="AO81" s="88" t="s">
        <v>486</v>
      </c>
      <c r="AP81" s="88" t="s">
        <v>486</v>
      </c>
      <c r="AQ81" s="90"/>
    </row>
    <row r="82" spans="1:45" ht="12" customHeight="1" x14ac:dyDescent="0.25">
      <c r="A82" s="225" t="s">
        <v>260</v>
      </c>
      <c r="B82" s="226"/>
      <c r="C82" s="226"/>
      <c r="D82" s="226"/>
      <c r="E82" s="226"/>
      <c r="F82" s="226"/>
      <c r="G82" s="226"/>
      <c r="H82" s="226"/>
      <c r="I82" s="226"/>
      <c r="J82" s="226"/>
      <c r="K82" s="226"/>
      <c r="L82" s="226"/>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0" t="s">
        <v>486</v>
      </c>
      <c r="AL82" s="220"/>
      <c r="AM82" s="221" t="s">
        <v>486</v>
      </c>
      <c r="AN82" s="221"/>
      <c r="AO82" s="88" t="s">
        <v>486</v>
      </c>
      <c r="AP82" s="88" t="s">
        <v>486</v>
      </c>
      <c r="AQ82" s="79"/>
    </row>
    <row r="83" spans="1:45" ht="27.75" customHeight="1" x14ac:dyDescent="0.25">
      <c r="A83" s="227" t="s">
        <v>259</v>
      </c>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9"/>
      <c r="AK83" s="220" t="s">
        <v>486</v>
      </c>
      <c r="AL83" s="220"/>
      <c r="AM83" s="221" t="s">
        <v>486</v>
      </c>
      <c r="AN83" s="221"/>
      <c r="AO83" s="88" t="s">
        <v>486</v>
      </c>
      <c r="AP83" s="88" t="s">
        <v>486</v>
      </c>
      <c r="AQ83" s="90"/>
    </row>
    <row r="84" spans="1:45" x14ac:dyDescent="0.25">
      <c r="A84" s="227" t="s">
        <v>258</v>
      </c>
      <c r="B84" s="228"/>
      <c r="C84" s="228"/>
      <c r="D84" s="228"/>
      <c r="E84" s="228"/>
      <c r="F84" s="228"/>
      <c r="G84" s="228"/>
      <c r="H84" s="228"/>
      <c r="I84" s="228"/>
      <c r="J84" s="228"/>
      <c r="K84" s="228"/>
      <c r="L84" s="228"/>
      <c r="M84" s="228"/>
      <c r="N84" s="228"/>
      <c r="O84" s="228"/>
      <c r="P84" s="228"/>
      <c r="Q84" s="228"/>
      <c r="R84" s="228"/>
      <c r="S84" s="228"/>
      <c r="T84" s="228"/>
      <c r="U84" s="228"/>
      <c r="V84" s="228"/>
      <c r="W84" s="228"/>
      <c r="X84" s="228"/>
      <c r="Y84" s="228"/>
      <c r="Z84" s="228"/>
      <c r="AA84" s="228"/>
      <c r="AB84" s="228"/>
      <c r="AC84" s="228"/>
      <c r="AD84" s="228"/>
      <c r="AE84" s="228"/>
      <c r="AF84" s="228"/>
      <c r="AG84" s="228"/>
      <c r="AH84" s="228"/>
      <c r="AI84" s="228"/>
      <c r="AJ84" s="229"/>
      <c r="AK84" s="220" t="s">
        <v>486</v>
      </c>
      <c r="AL84" s="220"/>
      <c r="AM84" s="221" t="s">
        <v>486</v>
      </c>
      <c r="AN84" s="221"/>
      <c r="AO84" s="88" t="s">
        <v>486</v>
      </c>
      <c r="AP84" s="88" t="s">
        <v>486</v>
      </c>
      <c r="AQ84" s="90"/>
    </row>
    <row r="85" spans="1:45" ht="14.25" customHeight="1" x14ac:dyDescent="0.25">
      <c r="A85" s="222" t="s">
        <v>257</v>
      </c>
      <c r="B85" s="223"/>
      <c r="C85" s="223"/>
      <c r="D85" s="224"/>
      <c r="E85" s="89"/>
      <c r="F85" s="89"/>
      <c r="G85" s="89"/>
      <c r="H85" s="89"/>
      <c r="I85" s="89"/>
      <c r="J85" s="89"/>
      <c r="K85" s="89"/>
      <c r="L85" s="89"/>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220" t="s">
        <v>486</v>
      </c>
      <c r="AL85" s="220"/>
      <c r="AM85" s="221" t="s">
        <v>486</v>
      </c>
      <c r="AN85" s="221"/>
      <c r="AO85" s="88" t="s">
        <v>486</v>
      </c>
      <c r="AP85" s="88" t="s">
        <v>486</v>
      </c>
      <c r="AQ85" s="90"/>
    </row>
    <row r="86" spans="1:45" x14ac:dyDescent="0.25">
      <c r="A86" s="222" t="s">
        <v>256</v>
      </c>
      <c r="B86" s="223"/>
      <c r="C86" s="223"/>
      <c r="D86" s="224"/>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220" t="s">
        <v>486</v>
      </c>
      <c r="AL86" s="220"/>
      <c r="AM86" s="221" t="s">
        <v>486</v>
      </c>
      <c r="AN86" s="221"/>
      <c r="AO86" s="88" t="s">
        <v>486</v>
      </c>
      <c r="AP86" s="88" t="s">
        <v>486</v>
      </c>
      <c r="AQ86" s="79"/>
    </row>
    <row r="87" spans="1:45" ht="12" customHeight="1" thickBot="1" x14ac:dyDescent="0.3">
      <c r="A87" s="87" t="s">
        <v>255</v>
      </c>
      <c r="B87" s="86"/>
      <c r="C87" s="86"/>
      <c r="D87" s="86"/>
      <c r="E87" s="86"/>
      <c r="F87" s="86"/>
      <c r="G87" s="86"/>
      <c r="H87" s="86"/>
      <c r="I87" s="86"/>
      <c r="J87" s="86"/>
      <c r="K87" s="86"/>
      <c r="L87" s="86"/>
      <c r="M87" s="86"/>
      <c r="N87" s="86"/>
      <c r="O87" s="86"/>
      <c r="P87" s="86"/>
      <c r="Q87" s="86"/>
      <c r="R87" s="86"/>
      <c r="S87" s="86"/>
      <c r="T87" s="86"/>
      <c r="U87" s="86"/>
      <c r="V87" s="86"/>
      <c r="W87" s="86"/>
      <c r="X87" s="86"/>
      <c r="Y87" s="86"/>
      <c r="Z87" s="86"/>
      <c r="AA87" s="86"/>
      <c r="AB87" s="86"/>
      <c r="AC87" s="86"/>
      <c r="AD87" s="86"/>
      <c r="AE87" s="86"/>
      <c r="AF87" s="86"/>
      <c r="AG87" s="86"/>
      <c r="AH87" s="86"/>
      <c r="AI87" s="86"/>
      <c r="AJ87" s="86"/>
      <c r="AK87" s="220" t="s">
        <v>486</v>
      </c>
      <c r="AL87" s="220"/>
      <c r="AM87" s="221" t="s">
        <v>486</v>
      </c>
      <c r="AN87" s="221"/>
      <c r="AO87" s="88" t="s">
        <v>486</v>
      </c>
      <c r="AP87" s="88" t="s">
        <v>486</v>
      </c>
      <c r="AQ87" s="85"/>
    </row>
    <row r="88" spans="1:45" ht="3" customHeight="1" x14ac:dyDescent="0.25">
      <c r="A88" s="79"/>
      <c r="B88" s="79"/>
      <c r="C88" s="79"/>
      <c r="D88" s="79"/>
      <c r="E88" s="79"/>
      <c r="F88" s="79"/>
      <c r="G88" s="79"/>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79"/>
      <c r="AK88" s="79"/>
      <c r="AL88" s="79"/>
      <c r="AM88" s="79"/>
      <c r="AN88" s="79"/>
      <c r="AO88" s="79"/>
      <c r="AP88" s="79"/>
      <c r="AQ88" s="79"/>
      <c r="AR88" s="79"/>
      <c r="AS88" s="81"/>
    </row>
    <row r="89" spans="1:45" ht="13.5" customHeight="1" x14ac:dyDescent="0.25">
      <c r="A89" s="80" t="s">
        <v>254</v>
      </c>
      <c r="C89" s="85"/>
      <c r="D89" s="85"/>
      <c r="E89" s="85"/>
      <c r="F89" s="85"/>
      <c r="G89" s="85"/>
      <c r="H89" s="85"/>
      <c r="I89" s="85"/>
      <c r="J89" s="85"/>
      <c r="K89" s="85"/>
      <c r="L89" s="85"/>
      <c r="M89" s="85"/>
      <c r="N89" s="85"/>
      <c r="O89" s="85"/>
      <c r="P89" s="85"/>
      <c r="Q89" s="85"/>
      <c r="R89" s="85"/>
      <c r="S89" s="85"/>
      <c r="T89" s="85"/>
      <c r="U89" s="85"/>
      <c r="V89" s="85"/>
      <c r="W89" s="85"/>
      <c r="X89" s="85"/>
      <c r="Y89" s="85"/>
      <c r="Z89" s="85"/>
      <c r="AA89" s="85"/>
      <c r="AB89" s="85"/>
      <c r="AC89" s="85"/>
      <c r="AD89" s="85"/>
      <c r="AE89" s="85"/>
      <c r="AF89" s="85"/>
      <c r="AG89" s="85"/>
      <c r="AH89" s="85"/>
      <c r="AI89" s="85"/>
      <c r="AJ89" s="85"/>
      <c r="AK89" s="85"/>
      <c r="AL89" s="85"/>
      <c r="AM89" s="85"/>
      <c r="AN89" s="85"/>
      <c r="AO89" s="85"/>
      <c r="AP89" s="85"/>
      <c r="AQ89" s="85"/>
      <c r="AR89" s="85"/>
      <c r="AS89" s="81"/>
    </row>
    <row r="90" spans="1:45" ht="13.5" customHeight="1" x14ac:dyDescent="0.25">
      <c r="A90" s="84" t="s">
        <v>253</v>
      </c>
      <c r="B90" s="82"/>
      <c r="C90" s="83"/>
      <c r="D90" s="82"/>
      <c r="E90" s="82"/>
      <c r="F90" s="82"/>
      <c r="G90" s="82"/>
      <c r="H90" s="82"/>
      <c r="I90" s="82"/>
      <c r="J90" s="82"/>
      <c r="K90" s="82"/>
      <c r="L90" s="82"/>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c r="AO90" s="82"/>
      <c r="AP90" s="81"/>
      <c r="AQ90" s="81"/>
      <c r="AR90" s="81"/>
      <c r="AS90" s="81"/>
    </row>
    <row r="91" spans="1:45" ht="11.25" customHeight="1" x14ac:dyDescent="0.25">
      <c r="A91" s="84" t="s">
        <v>252</v>
      </c>
      <c r="B91" s="82"/>
      <c r="C91" s="83"/>
      <c r="D91" s="82"/>
      <c r="E91" s="82"/>
      <c r="F91" s="82"/>
      <c r="G91" s="82"/>
      <c r="H91" s="82"/>
      <c r="I91" s="82"/>
      <c r="J91" s="82"/>
      <c r="K91" s="82"/>
      <c r="L91" s="82"/>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c r="AO91" s="82"/>
      <c r="AP91" s="81"/>
      <c r="AQ91" s="81"/>
      <c r="AR91" s="81"/>
      <c r="AS91" s="79"/>
    </row>
    <row r="92" spans="1:45" x14ac:dyDescent="0.25">
      <c r="A92" s="84" t="s">
        <v>251</v>
      </c>
      <c r="B92" s="82"/>
      <c r="C92" s="83"/>
      <c r="D92" s="82"/>
      <c r="E92" s="82"/>
      <c r="F92" s="82"/>
      <c r="G92" s="82"/>
      <c r="H92" s="82"/>
      <c r="I92" s="82"/>
      <c r="J92" s="82"/>
      <c r="K92" s="82"/>
      <c r="L92" s="82"/>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c r="AO92" s="82"/>
      <c r="AP92" s="81"/>
      <c r="AQ92" s="81"/>
      <c r="AR92" s="81"/>
      <c r="AS92" s="79"/>
    </row>
    <row r="93" spans="1:45" x14ac:dyDescent="0.25">
      <c r="A93" s="80" t="s">
        <v>250</v>
      </c>
      <c r="C93" s="79"/>
      <c r="D93" s="79"/>
      <c r="E93" s="79"/>
      <c r="F93" s="79"/>
      <c r="G93" s="79"/>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c r="AM93" s="79"/>
      <c r="AN93" s="79"/>
      <c r="AO93" s="79"/>
      <c r="AP93" s="79"/>
      <c r="AQ93" s="79"/>
      <c r="AR93" s="79"/>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zoomScale="70" zoomScaleNormal="70" workbookViewId="0">
      <selection activeCell="A15" sqref="A15:L15"/>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6" t="s">
        <v>68</v>
      </c>
    </row>
    <row r="2" spans="1:44" x14ac:dyDescent="0.25">
      <c r="L2" s="26" t="s">
        <v>10</v>
      </c>
    </row>
    <row r="3" spans="1:44" x14ac:dyDescent="0.25">
      <c r="L3" s="26" t="s">
        <v>67</v>
      </c>
    </row>
    <row r="4" spans="1:44" ht="18.75" x14ac:dyDescent="0.3">
      <c r="K4" s="11"/>
    </row>
    <row r="5" spans="1:44" ht="18.75" x14ac:dyDescent="0.25">
      <c r="A5" s="187" t="str">
        <f>'1. паспорт местоположение'!A5:C5</f>
        <v>Год раскрытия информации: 2025 год</v>
      </c>
      <c r="B5" s="187"/>
      <c r="C5" s="187"/>
      <c r="D5" s="187"/>
      <c r="E5" s="187"/>
      <c r="F5" s="187"/>
      <c r="G5" s="187"/>
      <c r="H5" s="187"/>
      <c r="I5" s="187"/>
      <c r="J5" s="187"/>
      <c r="K5" s="187"/>
      <c r="L5" s="187"/>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row>
    <row r="6" spans="1:44" ht="18.75" x14ac:dyDescent="0.3">
      <c r="K6" s="11"/>
    </row>
    <row r="7" spans="1:44" ht="18.75" x14ac:dyDescent="0.25">
      <c r="A7" s="191" t="s">
        <v>9</v>
      </c>
      <c r="B7" s="191"/>
      <c r="C7" s="191"/>
      <c r="D7" s="191"/>
      <c r="E7" s="191"/>
      <c r="F7" s="191"/>
      <c r="G7" s="191"/>
      <c r="H7" s="191"/>
      <c r="I7" s="191"/>
      <c r="J7" s="191"/>
      <c r="K7" s="191"/>
      <c r="L7" s="191"/>
    </row>
    <row r="8" spans="1:44" ht="18.75" x14ac:dyDescent="0.25">
      <c r="A8" s="191"/>
      <c r="B8" s="191"/>
      <c r="C8" s="191"/>
      <c r="D8" s="191"/>
      <c r="E8" s="191"/>
      <c r="F8" s="191"/>
      <c r="G8" s="191"/>
      <c r="H8" s="191"/>
      <c r="I8" s="191"/>
      <c r="J8" s="191"/>
      <c r="K8" s="191"/>
      <c r="L8" s="191"/>
    </row>
    <row r="9" spans="1:44" ht="18.75" x14ac:dyDescent="0.25">
      <c r="A9" s="190" t="str">
        <f>'1. паспорт местоположение'!A9:C9</f>
        <v>Акционерное общество "Братская электросетевая компания"</v>
      </c>
      <c r="B9" s="190"/>
      <c r="C9" s="190"/>
      <c r="D9" s="190"/>
      <c r="E9" s="190"/>
      <c r="F9" s="190"/>
      <c r="G9" s="190"/>
      <c r="H9" s="190"/>
      <c r="I9" s="190"/>
      <c r="J9" s="190"/>
      <c r="K9" s="190"/>
      <c r="L9" s="190"/>
      <c r="M9" s="5"/>
      <c r="N9" s="5"/>
      <c r="O9" s="5"/>
      <c r="P9" s="5"/>
      <c r="Q9" s="5"/>
      <c r="R9" s="5"/>
      <c r="S9" s="5"/>
      <c r="T9" s="5"/>
      <c r="U9" s="5"/>
    </row>
    <row r="10" spans="1:44" x14ac:dyDescent="0.25">
      <c r="A10" s="188" t="s">
        <v>8</v>
      </c>
      <c r="B10" s="188"/>
      <c r="C10" s="188"/>
      <c r="D10" s="188"/>
      <c r="E10" s="188"/>
      <c r="F10" s="188"/>
      <c r="G10" s="188"/>
      <c r="H10" s="188"/>
      <c r="I10" s="188"/>
      <c r="J10" s="188"/>
      <c r="K10" s="188"/>
      <c r="L10" s="188"/>
      <c r="M10" s="4"/>
      <c r="N10" s="4"/>
      <c r="O10" s="4"/>
      <c r="P10" s="4"/>
      <c r="Q10" s="4"/>
      <c r="R10" s="4"/>
      <c r="S10" s="4"/>
      <c r="T10" s="4"/>
      <c r="U10" s="4"/>
    </row>
    <row r="11" spans="1:44" ht="18.75" x14ac:dyDescent="0.25">
      <c r="A11" s="9"/>
      <c r="B11" s="9"/>
      <c r="C11" s="9"/>
      <c r="D11" s="9"/>
      <c r="E11" s="9"/>
      <c r="F11" s="9"/>
      <c r="G11" s="9"/>
      <c r="H11" s="9"/>
      <c r="I11" s="9"/>
      <c r="J11" s="51"/>
      <c r="K11" s="51"/>
      <c r="L11" s="51"/>
      <c r="M11" s="51"/>
      <c r="N11" s="51"/>
      <c r="O11" s="51"/>
      <c r="P11" s="51"/>
      <c r="Q11" s="51"/>
      <c r="R11" s="51"/>
      <c r="S11" s="51"/>
      <c r="T11" s="51"/>
      <c r="U11" s="51"/>
    </row>
    <row r="12" spans="1:44" ht="18.75" x14ac:dyDescent="0.25">
      <c r="A12" s="191" t="str">
        <f>'1. паспорт местоположение'!A12:C12</f>
        <v>N_2.1.19</v>
      </c>
      <c r="B12" s="191"/>
      <c r="C12" s="191"/>
      <c r="D12" s="191"/>
      <c r="E12" s="191"/>
      <c r="F12" s="191"/>
      <c r="G12" s="191"/>
      <c r="H12" s="191"/>
      <c r="I12" s="191"/>
      <c r="J12" s="191"/>
      <c r="K12" s="191"/>
      <c r="L12" s="191"/>
      <c r="M12" s="5"/>
      <c r="N12" s="5"/>
      <c r="O12" s="5"/>
      <c r="P12" s="5"/>
      <c r="Q12" s="5"/>
      <c r="R12" s="5"/>
      <c r="S12" s="5"/>
      <c r="T12" s="5"/>
      <c r="U12" s="5"/>
    </row>
    <row r="13" spans="1:44" x14ac:dyDescent="0.25">
      <c r="A13" s="188" t="s">
        <v>7</v>
      </c>
      <c r="B13" s="188"/>
      <c r="C13" s="188"/>
      <c r="D13" s="188"/>
      <c r="E13" s="188"/>
      <c r="F13" s="188"/>
      <c r="G13" s="188"/>
      <c r="H13" s="188"/>
      <c r="I13" s="188"/>
      <c r="J13" s="188"/>
      <c r="K13" s="188"/>
      <c r="L13" s="188"/>
      <c r="M13" s="4"/>
      <c r="N13" s="4"/>
      <c r="O13" s="4"/>
      <c r="P13" s="4"/>
      <c r="Q13" s="4"/>
      <c r="R13" s="4"/>
      <c r="S13" s="4"/>
      <c r="T13" s="4"/>
      <c r="U13" s="4"/>
    </row>
    <row r="14" spans="1:44" ht="18.75" x14ac:dyDescent="0.3">
      <c r="A14" s="8"/>
      <c r="B14" s="8"/>
      <c r="C14" s="8"/>
      <c r="D14" s="8"/>
      <c r="E14" s="8"/>
      <c r="F14" s="8"/>
      <c r="G14" s="8"/>
      <c r="H14" s="8"/>
      <c r="I14" s="8"/>
      <c r="J14" s="50"/>
      <c r="K14" s="50"/>
      <c r="L14" s="50"/>
      <c r="M14" s="50"/>
      <c r="N14" s="50"/>
      <c r="O14" s="50"/>
      <c r="P14" s="50"/>
      <c r="Q14" s="50"/>
      <c r="R14" s="50"/>
      <c r="S14" s="50"/>
      <c r="T14" s="50"/>
      <c r="U14" s="50"/>
    </row>
    <row r="15" spans="1:44" ht="43.5" customHeight="1" x14ac:dyDescent="0.25">
      <c r="A15" s="189" t="str">
        <f>'1. паспорт местоположение'!A15:C15</f>
        <v>Строительство электрических сетей в целях обеспечения надёжного и качественного электроснабжения объектов водозабора в г. Нижнеудинске Иркутской области (ДКИН)</v>
      </c>
      <c r="B15" s="189"/>
      <c r="C15" s="189"/>
      <c r="D15" s="189"/>
      <c r="E15" s="189"/>
      <c r="F15" s="189"/>
      <c r="G15" s="189"/>
      <c r="H15" s="189"/>
      <c r="I15" s="189"/>
      <c r="J15" s="189"/>
      <c r="K15" s="189"/>
      <c r="L15" s="189"/>
      <c r="M15" s="5"/>
      <c r="N15" s="5"/>
      <c r="O15" s="5"/>
      <c r="P15" s="5"/>
      <c r="Q15" s="5"/>
      <c r="R15" s="5"/>
      <c r="S15" s="5"/>
      <c r="T15" s="5"/>
      <c r="U15" s="5"/>
    </row>
    <row r="16" spans="1:44" x14ac:dyDescent="0.25">
      <c r="A16" s="188" t="s">
        <v>6</v>
      </c>
      <c r="B16" s="188"/>
      <c r="C16" s="188"/>
      <c r="D16" s="188"/>
      <c r="E16" s="188"/>
      <c r="F16" s="188"/>
      <c r="G16" s="188"/>
      <c r="H16" s="188"/>
      <c r="I16" s="188"/>
      <c r="J16" s="188"/>
      <c r="K16" s="188"/>
      <c r="L16" s="188"/>
    </row>
    <row r="17" spans="1:12" ht="15.75" customHeight="1" x14ac:dyDescent="0.25">
      <c r="L17" s="59"/>
    </row>
    <row r="18" spans="1:12" x14ac:dyDescent="0.25">
      <c r="K18" s="26"/>
    </row>
    <row r="19" spans="1:12" ht="21" customHeight="1" x14ac:dyDescent="0.25">
      <c r="A19" s="280" t="s">
        <v>451</v>
      </c>
      <c r="B19" s="280"/>
      <c r="C19" s="280"/>
      <c r="D19" s="280"/>
      <c r="E19" s="280"/>
      <c r="F19" s="280"/>
      <c r="G19" s="280"/>
      <c r="H19" s="280"/>
      <c r="I19" s="280"/>
      <c r="J19" s="280"/>
      <c r="K19" s="280"/>
      <c r="L19" s="280"/>
    </row>
    <row r="20" spans="1:12" x14ac:dyDescent="0.25">
      <c r="A20" s="37"/>
      <c r="B20" s="37"/>
    </row>
    <row r="21" spans="1:12" ht="28.5" customHeight="1" x14ac:dyDescent="0.25">
      <c r="A21" s="272" t="s">
        <v>216</v>
      </c>
      <c r="B21" s="272" t="s">
        <v>215</v>
      </c>
      <c r="C21" s="277" t="s">
        <v>395</v>
      </c>
      <c r="D21" s="277"/>
      <c r="E21" s="277"/>
      <c r="F21" s="277"/>
      <c r="G21" s="277"/>
      <c r="H21" s="277"/>
      <c r="I21" s="272" t="s">
        <v>214</v>
      </c>
      <c r="J21" s="274" t="s">
        <v>397</v>
      </c>
      <c r="K21" s="272" t="s">
        <v>213</v>
      </c>
      <c r="L21" s="273" t="s">
        <v>396</v>
      </c>
    </row>
    <row r="22" spans="1:12" ht="58.5" customHeight="1" x14ac:dyDescent="0.25">
      <c r="A22" s="272"/>
      <c r="B22" s="272"/>
      <c r="C22" s="276" t="s">
        <v>3</v>
      </c>
      <c r="D22" s="276"/>
      <c r="E22" s="105"/>
      <c r="F22" s="106"/>
      <c r="G22" s="278" t="s">
        <v>2</v>
      </c>
      <c r="H22" s="279"/>
      <c r="I22" s="272"/>
      <c r="J22" s="275"/>
      <c r="K22" s="272"/>
      <c r="L22" s="273"/>
    </row>
    <row r="23" spans="1:12" ht="47.25" x14ac:dyDescent="0.25">
      <c r="A23" s="272"/>
      <c r="B23" s="272"/>
      <c r="C23" s="55" t="s">
        <v>212</v>
      </c>
      <c r="D23" s="55" t="s">
        <v>211</v>
      </c>
      <c r="E23" s="55" t="s">
        <v>212</v>
      </c>
      <c r="F23" s="55" t="s">
        <v>211</v>
      </c>
      <c r="G23" s="55" t="s">
        <v>212</v>
      </c>
      <c r="H23" s="55" t="s">
        <v>211</v>
      </c>
      <c r="I23" s="272"/>
      <c r="J23" s="276"/>
      <c r="K23" s="272"/>
      <c r="L23" s="273"/>
    </row>
    <row r="24" spans="1:12" x14ac:dyDescent="0.25">
      <c r="A24" s="41">
        <v>1</v>
      </c>
      <c r="B24" s="41">
        <v>2</v>
      </c>
      <c r="C24" s="55">
        <v>3</v>
      </c>
      <c r="D24" s="55">
        <v>4</v>
      </c>
      <c r="E24" s="55">
        <v>5</v>
      </c>
      <c r="F24" s="55">
        <v>6</v>
      </c>
      <c r="G24" s="55">
        <v>7</v>
      </c>
      <c r="H24" s="55">
        <v>8</v>
      </c>
      <c r="I24" s="55">
        <v>9</v>
      </c>
      <c r="J24" s="55">
        <v>10</v>
      </c>
      <c r="K24" s="55">
        <v>11</v>
      </c>
      <c r="L24" s="55">
        <v>12</v>
      </c>
    </row>
    <row r="25" spans="1:12" ht="31.5" x14ac:dyDescent="0.25">
      <c r="A25" s="55">
        <v>1</v>
      </c>
      <c r="B25" s="56" t="s">
        <v>210</v>
      </c>
      <c r="C25" s="41" t="s">
        <v>488</v>
      </c>
      <c r="D25" s="41" t="s">
        <v>488</v>
      </c>
      <c r="E25" s="53" t="s">
        <v>486</v>
      </c>
      <c r="F25" s="53"/>
      <c r="G25" s="41" t="s">
        <v>488</v>
      </c>
      <c r="H25" s="41" t="s">
        <v>488</v>
      </c>
      <c r="I25" s="41" t="s">
        <v>488</v>
      </c>
      <c r="J25" s="41" t="s">
        <v>488</v>
      </c>
      <c r="K25" s="53" t="s">
        <v>488</v>
      </c>
      <c r="L25" s="53" t="s">
        <v>488</v>
      </c>
    </row>
    <row r="26" spans="1:12" ht="21.75" customHeight="1" x14ac:dyDescent="0.25">
      <c r="A26" s="55" t="s">
        <v>209</v>
      </c>
      <c r="B26" s="58" t="s">
        <v>402</v>
      </c>
      <c r="C26" s="53" t="s">
        <v>488</v>
      </c>
      <c r="D26" s="53" t="s">
        <v>488</v>
      </c>
      <c r="E26" s="57" t="s">
        <v>486</v>
      </c>
      <c r="F26" s="57"/>
      <c r="G26" s="53" t="s">
        <v>488</v>
      </c>
      <c r="H26" s="53" t="s">
        <v>488</v>
      </c>
      <c r="I26" s="53" t="s">
        <v>488</v>
      </c>
      <c r="J26" s="53" t="s">
        <v>488</v>
      </c>
      <c r="K26" s="53" t="s">
        <v>488</v>
      </c>
      <c r="L26" s="53" t="s">
        <v>488</v>
      </c>
    </row>
    <row r="27" spans="1:12" ht="39" customHeight="1" x14ac:dyDescent="0.25">
      <c r="A27" s="55" t="s">
        <v>208</v>
      </c>
      <c r="B27" s="114" t="s">
        <v>404</v>
      </c>
      <c r="C27" s="53" t="s">
        <v>488</v>
      </c>
      <c r="D27" s="53" t="s">
        <v>488</v>
      </c>
      <c r="E27" s="53" t="s">
        <v>486</v>
      </c>
      <c r="F27" s="53"/>
      <c r="G27" s="53" t="s">
        <v>488</v>
      </c>
      <c r="H27" s="53" t="s">
        <v>488</v>
      </c>
      <c r="I27" s="53" t="s">
        <v>488</v>
      </c>
      <c r="J27" s="53" t="s">
        <v>488</v>
      </c>
      <c r="K27" s="53" t="s">
        <v>488</v>
      </c>
      <c r="L27" s="53" t="s">
        <v>488</v>
      </c>
    </row>
    <row r="28" spans="1:12" ht="70.5" customHeight="1" x14ac:dyDescent="0.25">
      <c r="A28" s="55" t="s">
        <v>403</v>
      </c>
      <c r="B28" s="114" t="s">
        <v>408</v>
      </c>
      <c r="C28" s="53" t="s">
        <v>488</v>
      </c>
      <c r="D28" s="53" t="s">
        <v>488</v>
      </c>
      <c r="E28" s="53" t="s">
        <v>486</v>
      </c>
      <c r="F28" s="53"/>
      <c r="G28" s="53" t="s">
        <v>488</v>
      </c>
      <c r="H28" s="53" t="s">
        <v>488</v>
      </c>
      <c r="I28" s="53" t="s">
        <v>488</v>
      </c>
      <c r="J28" s="53" t="s">
        <v>488</v>
      </c>
      <c r="K28" s="53" t="s">
        <v>488</v>
      </c>
      <c r="L28" s="53" t="s">
        <v>488</v>
      </c>
    </row>
    <row r="29" spans="1:12" ht="54" customHeight="1" x14ac:dyDescent="0.25">
      <c r="A29" s="55" t="s">
        <v>207</v>
      </c>
      <c r="B29" s="114" t="s">
        <v>407</v>
      </c>
      <c r="C29" s="53" t="s">
        <v>488</v>
      </c>
      <c r="D29" s="53" t="s">
        <v>488</v>
      </c>
      <c r="E29" s="53" t="s">
        <v>486</v>
      </c>
      <c r="F29" s="53"/>
      <c r="G29" s="53" t="s">
        <v>488</v>
      </c>
      <c r="H29" s="53" t="s">
        <v>488</v>
      </c>
      <c r="I29" s="53" t="s">
        <v>488</v>
      </c>
      <c r="J29" s="53" t="s">
        <v>488</v>
      </c>
      <c r="K29" s="53" t="s">
        <v>488</v>
      </c>
      <c r="L29" s="53" t="s">
        <v>488</v>
      </c>
    </row>
    <row r="30" spans="1:12" ht="42" customHeight="1" x14ac:dyDescent="0.25">
      <c r="A30" s="55" t="s">
        <v>206</v>
      </c>
      <c r="B30" s="114" t="s">
        <v>409</v>
      </c>
      <c r="C30" s="53" t="s">
        <v>488</v>
      </c>
      <c r="D30" s="53" t="s">
        <v>488</v>
      </c>
      <c r="E30" s="53" t="s">
        <v>486</v>
      </c>
      <c r="F30" s="53"/>
      <c r="G30" s="53" t="s">
        <v>488</v>
      </c>
      <c r="H30" s="53" t="s">
        <v>488</v>
      </c>
      <c r="I30" s="53" t="s">
        <v>488</v>
      </c>
      <c r="J30" s="53" t="s">
        <v>488</v>
      </c>
      <c r="K30" s="53" t="s">
        <v>488</v>
      </c>
      <c r="L30" s="53" t="s">
        <v>488</v>
      </c>
    </row>
    <row r="31" spans="1:12" ht="37.5" customHeight="1" x14ac:dyDescent="0.25">
      <c r="A31" s="55" t="s">
        <v>205</v>
      </c>
      <c r="B31" s="115" t="s">
        <v>405</v>
      </c>
      <c r="C31" s="53" t="s">
        <v>488</v>
      </c>
      <c r="D31" s="53" t="s">
        <v>488</v>
      </c>
      <c r="E31" s="53" t="s">
        <v>486</v>
      </c>
      <c r="F31" s="53"/>
      <c r="G31" s="53" t="s">
        <v>488</v>
      </c>
      <c r="H31" s="53" t="s">
        <v>488</v>
      </c>
      <c r="I31" s="53" t="s">
        <v>488</v>
      </c>
      <c r="J31" s="53" t="s">
        <v>488</v>
      </c>
      <c r="K31" s="53" t="s">
        <v>488</v>
      </c>
      <c r="L31" s="53" t="s">
        <v>488</v>
      </c>
    </row>
    <row r="32" spans="1:12" ht="31.5" x14ac:dyDescent="0.25">
      <c r="A32" s="55" t="s">
        <v>203</v>
      </c>
      <c r="B32" s="115" t="s">
        <v>410</v>
      </c>
      <c r="C32" s="53" t="s">
        <v>488</v>
      </c>
      <c r="D32" s="53" t="s">
        <v>488</v>
      </c>
      <c r="E32" s="53" t="s">
        <v>486</v>
      </c>
      <c r="F32" s="53"/>
      <c r="G32" s="53" t="s">
        <v>488</v>
      </c>
      <c r="H32" s="53" t="s">
        <v>488</v>
      </c>
      <c r="I32" s="53" t="s">
        <v>488</v>
      </c>
      <c r="J32" s="53" t="s">
        <v>488</v>
      </c>
      <c r="K32" s="53" t="s">
        <v>488</v>
      </c>
      <c r="L32" s="53" t="s">
        <v>488</v>
      </c>
    </row>
    <row r="33" spans="1:12" ht="37.5" customHeight="1" x14ac:dyDescent="0.25">
      <c r="A33" s="55" t="s">
        <v>421</v>
      </c>
      <c r="B33" s="115" t="s">
        <v>340</v>
      </c>
      <c r="C33" s="53" t="s">
        <v>488</v>
      </c>
      <c r="D33" s="53" t="s">
        <v>488</v>
      </c>
      <c r="E33" s="53" t="s">
        <v>486</v>
      </c>
      <c r="F33" s="53"/>
      <c r="G33" s="53" t="s">
        <v>488</v>
      </c>
      <c r="H33" s="53" t="s">
        <v>488</v>
      </c>
      <c r="I33" s="53" t="s">
        <v>488</v>
      </c>
      <c r="J33" s="53" t="s">
        <v>488</v>
      </c>
      <c r="K33" s="53" t="s">
        <v>488</v>
      </c>
      <c r="L33" s="53" t="s">
        <v>488</v>
      </c>
    </row>
    <row r="34" spans="1:12" ht="47.25" customHeight="1" x14ac:dyDescent="0.25">
      <c r="A34" s="55" t="s">
        <v>422</v>
      </c>
      <c r="B34" s="115" t="s">
        <v>414</v>
      </c>
      <c r="C34" s="53" t="s">
        <v>488</v>
      </c>
      <c r="D34" s="53" t="s">
        <v>488</v>
      </c>
      <c r="E34" s="53" t="s">
        <v>486</v>
      </c>
      <c r="F34" s="53"/>
      <c r="G34" s="53" t="s">
        <v>488</v>
      </c>
      <c r="H34" s="53" t="s">
        <v>488</v>
      </c>
      <c r="I34" s="53" t="s">
        <v>488</v>
      </c>
      <c r="J34" s="53" t="s">
        <v>488</v>
      </c>
      <c r="K34" s="53" t="s">
        <v>488</v>
      </c>
      <c r="L34" s="53" t="s">
        <v>488</v>
      </c>
    </row>
    <row r="35" spans="1:12" ht="49.5" customHeight="1" x14ac:dyDescent="0.25">
      <c r="A35" s="55" t="s">
        <v>423</v>
      </c>
      <c r="B35" s="115" t="s">
        <v>204</v>
      </c>
      <c r="C35" s="53" t="s">
        <v>488</v>
      </c>
      <c r="D35" s="53" t="s">
        <v>488</v>
      </c>
      <c r="E35" s="53" t="s">
        <v>486</v>
      </c>
      <c r="F35" s="53"/>
      <c r="G35" s="53" t="s">
        <v>488</v>
      </c>
      <c r="H35" s="53" t="s">
        <v>488</v>
      </c>
      <c r="I35" s="53" t="s">
        <v>488</v>
      </c>
      <c r="J35" s="53" t="s">
        <v>488</v>
      </c>
      <c r="K35" s="53" t="s">
        <v>488</v>
      </c>
      <c r="L35" s="53" t="s">
        <v>488</v>
      </c>
    </row>
    <row r="36" spans="1:12" ht="37.5" customHeight="1" x14ac:dyDescent="0.25">
      <c r="A36" s="55" t="s">
        <v>424</v>
      </c>
      <c r="B36" s="115" t="s">
        <v>406</v>
      </c>
      <c r="C36" s="53" t="s">
        <v>488</v>
      </c>
      <c r="D36" s="53" t="s">
        <v>488</v>
      </c>
      <c r="E36" s="53" t="s">
        <v>486</v>
      </c>
      <c r="F36" s="53"/>
      <c r="G36" s="53" t="s">
        <v>488</v>
      </c>
      <c r="H36" s="53" t="s">
        <v>488</v>
      </c>
      <c r="I36" s="53" t="s">
        <v>488</v>
      </c>
      <c r="J36" s="53" t="s">
        <v>488</v>
      </c>
      <c r="K36" s="53" t="s">
        <v>488</v>
      </c>
      <c r="L36" s="53" t="s">
        <v>488</v>
      </c>
    </row>
    <row r="37" spans="1:12" x14ac:dyDescent="0.25">
      <c r="A37" s="55" t="s">
        <v>425</v>
      </c>
      <c r="B37" s="115" t="s">
        <v>202</v>
      </c>
      <c r="C37" s="53" t="s">
        <v>488</v>
      </c>
      <c r="D37" s="53" t="s">
        <v>488</v>
      </c>
      <c r="E37" s="53" t="s">
        <v>486</v>
      </c>
      <c r="F37" s="53"/>
      <c r="G37" s="53" t="s">
        <v>488</v>
      </c>
      <c r="H37" s="53" t="s">
        <v>488</v>
      </c>
      <c r="I37" s="53" t="s">
        <v>488</v>
      </c>
      <c r="J37" s="53" t="s">
        <v>488</v>
      </c>
      <c r="K37" s="53" t="s">
        <v>488</v>
      </c>
      <c r="L37" s="53" t="s">
        <v>488</v>
      </c>
    </row>
    <row r="38" spans="1:12" x14ac:dyDescent="0.25">
      <c r="A38" s="55" t="s">
        <v>426</v>
      </c>
      <c r="B38" s="56" t="s">
        <v>201</v>
      </c>
      <c r="C38" s="53" t="s">
        <v>488</v>
      </c>
      <c r="D38" s="53" t="s">
        <v>488</v>
      </c>
      <c r="E38" s="53" t="s">
        <v>486</v>
      </c>
      <c r="F38" s="53"/>
      <c r="G38" s="53" t="s">
        <v>488</v>
      </c>
      <c r="H38" s="53" t="s">
        <v>488</v>
      </c>
      <c r="I38" s="53" t="s">
        <v>488</v>
      </c>
      <c r="J38" s="53" t="s">
        <v>488</v>
      </c>
      <c r="K38" s="53" t="s">
        <v>488</v>
      </c>
      <c r="L38" s="53" t="s">
        <v>488</v>
      </c>
    </row>
    <row r="39" spans="1:12" ht="79.5" customHeight="1" x14ac:dyDescent="0.25">
      <c r="A39" s="55">
        <v>2</v>
      </c>
      <c r="B39" s="54" t="s">
        <v>411</v>
      </c>
      <c r="C39" s="53" t="s">
        <v>488</v>
      </c>
      <c r="D39" s="53" t="s">
        <v>488</v>
      </c>
      <c r="E39" s="122" t="s">
        <v>486</v>
      </c>
      <c r="F39" s="122"/>
      <c r="G39" s="53" t="s">
        <v>488</v>
      </c>
      <c r="H39" s="53" t="s">
        <v>488</v>
      </c>
      <c r="I39" s="53" t="s">
        <v>488</v>
      </c>
      <c r="J39" s="53" t="s">
        <v>488</v>
      </c>
      <c r="K39" s="53" t="s">
        <v>488</v>
      </c>
      <c r="L39" s="53" t="s">
        <v>488</v>
      </c>
    </row>
    <row r="40" spans="1:12" ht="33.75" customHeight="1" x14ac:dyDescent="0.25">
      <c r="A40" s="55" t="s">
        <v>200</v>
      </c>
      <c r="B40" s="54" t="s">
        <v>413</v>
      </c>
      <c r="C40" s="53" t="s">
        <v>488</v>
      </c>
      <c r="D40" s="53" t="s">
        <v>488</v>
      </c>
      <c r="E40" s="122" t="s">
        <v>486</v>
      </c>
      <c r="F40" s="122"/>
      <c r="G40" s="53" t="s">
        <v>488</v>
      </c>
      <c r="H40" s="53" t="s">
        <v>488</v>
      </c>
      <c r="I40" s="53" t="s">
        <v>488</v>
      </c>
      <c r="J40" s="53" t="s">
        <v>488</v>
      </c>
      <c r="K40" s="53" t="s">
        <v>488</v>
      </c>
      <c r="L40" s="53" t="s">
        <v>488</v>
      </c>
    </row>
    <row r="41" spans="1:12" ht="63" customHeight="1" x14ac:dyDescent="0.25">
      <c r="A41" s="55" t="s">
        <v>199</v>
      </c>
      <c r="B41" s="56" t="s">
        <v>478</v>
      </c>
      <c r="C41" s="53" t="s">
        <v>488</v>
      </c>
      <c r="D41" s="53" t="s">
        <v>488</v>
      </c>
      <c r="E41" s="53" t="s">
        <v>486</v>
      </c>
      <c r="F41" s="53"/>
      <c r="G41" s="53" t="s">
        <v>488</v>
      </c>
      <c r="H41" s="53" t="s">
        <v>488</v>
      </c>
      <c r="I41" s="53" t="s">
        <v>488</v>
      </c>
      <c r="J41" s="53" t="s">
        <v>488</v>
      </c>
      <c r="K41" s="53" t="s">
        <v>488</v>
      </c>
      <c r="L41" s="53" t="s">
        <v>488</v>
      </c>
    </row>
    <row r="42" spans="1:12" ht="58.5" customHeight="1" x14ac:dyDescent="0.25">
      <c r="A42" s="55">
        <v>3</v>
      </c>
      <c r="B42" s="54" t="s">
        <v>412</v>
      </c>
      <c r="C42" s="53" t="s">
        <v>488</v>
      </c>
      <c r="D42" s="53" t="s">
        <v>488</v>
      </c>
      <c r="E42" s="53" t="s">
        <v>486</v>
      </c>
      <c r="F42" s="53"/>
      <c r="G42" s="53" t="s">
        <v>488</v>
      </c>
      <c r="H42" s="53" t="s">
        <v>488</v>
      </c>
      <c r="I42" s="53" t="s">
        <v>488</v>
      </c>
      <c r="J42" s="53" t="s">
        <v>488</v>
      </c>
      <c r="K42" s="53" t="s">
        <v>488</v>
      </c>
      <c r="L42" s="53" t="s">
        <v>488</v>
      </c>
    </row>
    <row r="43" spans="1:12" ht="34.5" customHeight="1" x14ac:dyDescent="0.25">
      <c r="A43" s="55" t="s">
        <v>198</v>
      </c>
      <c r="B43" s="54" t="s">
        <v>196</v>
      </c>
      <c r="C43" s="53" t="s">
        <v>488</v>
      </c>
      <c r="D43" s="53" t="s">
        <v>488</v>
      </c>
      <c r="E43" s="122" t="s">
        <v>486</v>
      </c>
      <c r="F43" s="122"/>
      <c r="G43" s="53" t="s">
        <v>488</v>
      </c>
      <c r="H43" s="53" t="s">
        <v>488</v>
      </c>
      <c r="I43" s="53" t="s">
        <v>488</v>
      </c>
      <c r="J43" s="53" t="s">
        <v>488</v>
      </c>
      <c r="K43" s="53" t="s">
        <v>488</v>
      </c>
      <c r="L43" s="53" t="s">
        <v>488</v>
      </c>
    </row>
    <row r="44" spans="1:12" ht="24.75" customHeight="1" x14ac:dyDescent="0.25">
      <c r="A44" s="55" t="s">
        <v>197</v>
      </c>
      <c r="B44" s="54" t="s">
        <v>194</v>
      </c>
      <c r="C44" s="53" t="s">
        <v>488</v>
      </c>
      <c r="D44" s="53" t="s">
        <v>488</v>
      </c>
      <c r="E44" s="122" t="s">
        <v>486</v>
      </c>
      <c r="F44" s="122"/>
      <c r="G44" s="53" t="s">
        <v>488</v>
      </c>
      <c r="H44" s="53" t="s">
        <v>488</v>
      </c>
      <c r="I44" s="53" t="s">
        <v>488</v>
      </c>
      <c r="J44" s="53" t="s">
        <v>488</v>
      </c>
      <c r="K44" s="53" t="s">
        <v>488</v>
      </c>
      <c r="L44" s="53" t="s">
        <v>488</v>
      </c>
    </row>
    <row r="45" spans="1:12" ht="90.75" customHeight="1" x14ac:dyDescent="0.25">
      <c r="A45" s="55" t="s">
        <v>195</v>
      </c>
      <c r="B45" s="54" t="s">
        <v>417</v>
      </c>
      <c r="C45" s="53" t="s">
        <v>488</v>
      </c>
      <c r="D45" s="53" t="s">
        <v>488</v>
      </c>
      <c r="E45" s="53" t="s">
        <v>486</v>
      </c>
      <c r="F45" s="53"/>
      <c r="G45" s="53" t="s">
        <v>488</v>
      </c>
      <c r="H45" s="53" t="s">
        <v>488</v>
      </c>
      <c r="I45" s="53" t="s">
        <v>488</v>
      </c>
      <c r="J45" s="53" t="s">
        <v>488</v>
      </c>
      <c r="K45" s="53" t="s">
        <v>488</v>
      </c>
      <c r="L45" s="53" t="s">
        <v>488</v>
      </c>
    </row>
    <row r="46" spans="1:12" ht="167.25" customHeight="1" x14ac:dyDescent="0.25">
      <c r="A46" s="55" t="s">
        <v>193</v>
      </c>
      <c r="B46" s="54" t="s">
        <v>415</v>
      </c>
      <c r="C46" s="53" t="s">
        <v>488</v>
      </c>
      <c r="D46" s="53" t="s">
        <v>488</v>
      </c>
      <c r="E46" s="53" t="s">
        <v>486</v>
      </c>
      <c r="F46" s="53"/>
      <c r="G46" s="53" t="s">
        <v>488</v>
      </c>
      <c r="H46" s="53" t="s">
        <v>488</v>
      </c>
      <c r="I46" s="53" t="s">
        <v>488</v>
      </c>
      <c r="J46" s="53" t="s">
        <v>488</v>
      </c>
      <c r="K46" s="53" t="s">
        <v>488</v>
      </c>
      <c r="L46" s="53" t="s">
        <v>488</v>
      </c>
    </row>
    <row r="47" spans="1:12" ht="30.75" customHeight="1" x14ac:dyDescent="0.25">
      <c r="A47" s="55" t="s">
        <v>191</v>
      </c>
      <c r="B47" s="54" t="s">
        <v>192</v>
      </c>
      <c r="C47" s="53" t="s">
        <v>488</v>
      </c>
      <c r="D47" s="53" t="s">
        <v>488</v>
      </c>
      <c r="E47" s="122" t="s">
        <v>486</v>
      </c>
      <c r="F47" s="122"/>
      <c r="G47" s="53" t="s">
        <v>488</v>
      </c>
      <c r="H47" s="53" t="s">
        <v>488</v>
      </c>
      <c r="I47" s="53" t="s">
        <v>488</v>
      </c>
      <c r="J47" s="53" t="s">
        <v>488</v>
      </c>
      <c r="K47" s="53" t="s">
        <v>488</v>
      </c>
      <c r="L47" s="53" t="s">
        <v>488</v>
      </c>
    </row>
    <row r="48" spans="1:12" ht="37.5" customHeight="1" x14ac:dyDescent="0.25">
      <c r="A48" s="55" t="s">
        <v>427</v>
      </c>
      <c r="B48" s="56" t="s">
        <v>190</v>
      </c>
      <c r="C48" s="53" t="s">
        <v>488</v>
      </c>
      <c r="D48" s="53" t="s">
        <v>488</v>
      </c>
      <c r="E48" s="53" t="s">
        <v>486</v>
      </c>
      <c r="F48" s="53"/>
      <c r="G48" s="53" t="s">
        <v>488</v>
      </c>
      <c r="H48" s="53" t="s">
        <v>488</v>
      </c>
      <c r="I48" s="53" t="s">
        <v>488</v>
      </c>
      <c r="J48" s="53" t="s">
        <v>488</v>
      </c>
      <c r="K48" s="53" t="s">
        <v>488</v>
      </c>
      <c r="L48" s="53" t="s">
        <v>488</v>
      </c>
    </row>
    <row r="49" spans="1:12" ht="35.25" customHeight="1" x14ac:dyDescent="0.25">
      <c r="A49" s="55">
        <v>4</v>
      </c>
      <c r="B49" s="54" t="s">
        <v>188</v>
      </c>
      <c r="C49" s="53" t="s">
        <v>488</v>
      </c>
      <c r="D49" s="53" t="s">
        <v>488</v>
      </c>
      <c r="E49" s="122" t="s">
        <v>486</v>
      </c>
      <c r="F49" s="122"/>
      <c r="G49" s="53" t="s">
        <v>488</v>
      </c>
      <c r="H49" s="53" t="s">
        <v>488</v>
      </c>
      <c r="I49" s="53" t="s">
        <v>488</v>
      </c>
      <c r="J49" s="53" t="s">
        <v>488</v>
      </c>
      <c r="K49" s="53" t="s">
        <v>488</v>
      </c>
      <c r="L49" s="53" t="s">
        <v>488</v>
      </c>
    </row>
    <row r="50" spans="1:12" ht="86.25" customHeight="1" x14ac:dyDescent="0.25">
      <c r="A50" s="55" t="s">
        <v>189</v>
      </c>
      <c r="B50" s="54" t="s">
        <v>416</v>
      </c>
      <c r="C50" s="53" t="s">
        <v>488</v>
      </c>
      <c r="D50" s="53" t="s">
        <v>488</v>
      </c>
      <c r="E50" s="53" t="s">
        <v>486</v>
      </c>
      <c r="F50" s="53"/>
      <c r="G50" s="53" t="s">
        <v>488</v>
      </c>
      <c r="H50" s="53" t="s">
        <v>488</v>
      </c>
      <c r="I50" s="53" t="s">
        <v>488</v>
      </c>
      <c r="J50" s="53" t="s">
        <v>488</v>
      </c>
      <c r="K50" s="53" t="s">
        <v>488</v>
      </c>
      <c r="L50" s="53" t="s">
        <v>488</v>
      </c>
    </row>
    <row r="51" spans="1:12" ht="77.25" customHeight="1" x14ac:dyDescent="0.25">
      <c r="A51" s="55" t="s">
        <v>187</v>
      </c>
      <c r="B51" s="54" t="s">
        <v>418</v>
      </c>
      <c r="C51" s="53" t="s">
        <v>488</v>
      </c>
      <c r="D51" s="53" t="s">
        <v>488</v>
      </c>
      <c r="E51" s="53" t="s">
        <v>486</v>
      </c>
      <c r="F51" s="53"/>
      <c r="G51" s="53" t="s">
        <v>488</v>
      </c>
      <c r="H51" s="53" t="s">
        <v>488</v>
      </c>
      <c r="I51" s="53" t="s">
        <v>488</v>
      </c>
      <c r="J51" s="53" t="s">
        <v>488</v>
      </c>
      <c r="K51" s="53" t="s">
        <v>488</v>
      </c>
      <c r="L51" s="53" t="s">
        <v>488</v>
      </c>
    </row>
    <row r="52" spans="1:12" ht="71.25" customHeight="1" x14ac:dyDescent="0.25">
      <c r="A52" s="55" t="s">
        <v>185</v>
      </c>
      <c r="B52" s="115" t="s">
        <v>186</v>
      </c>
      <c r="C52" s="53" t="s">
        <v>488</v>
      </c>
      <c r="D52" s="53" t="s">
        <v>488</v>
      </c>
      <c r="E52" s="53" t="s">
        <v>486</v>
      </c>
      <c r="F52" s="53"/>
      <c r="G52" s="53" t="s">
        <v>488</v>
      </c>
      <c r="H52" s="53" t="s">
        <v>488</v>
      </c>
      <c r="I52" s="53" t="s">
        <v>488</v>
      </c>
      <c r="J52" s="53" t="s">
        <v>488</v>
      </c>
      <c r="K52" s="53" t="s">
        <v>488</v>
      </c>
      <c r="L52" s="53" t="s">
        <v>488</v>
      </c>
    </row>
    <row r="53" spans="1:12" ht="48" customHeight="1" x14ac:dyDescent="0.25">
      <c r="A53" s="55" t="s">
        <v>183</v>
      </c>
      <c r="B53" s="110" t="s">
        <v>419</v>
      </c>
      <c r="C53" s="53" t="s">
        <v>488</v>
      </c>
      <c r="D53" s="53" t="s">
        <v>488</v>
      </c>
      <c r="E53" s="122" t="s">
        <v>486</v>
      </c>
      <c r="F53" s="122"/>
      <c r="G53" s="53" t="s">
        <v>488</v>
      </c>
      <c r="H53" s="53" t="s">
        <v>488</v>
      </c>
      <c r="I53" s="53" t="s">
        <v>488</v>
      </c>
      <c r="J53" s="53" t="s">
        <v>488</v>
      </c>
      <c r="K53" s="53" t="s">
        <v>488</v>
      </c>
      <c r="L53" s="53" t="s">
        <v>488</v>
      </c>
    </row>
    <row r="54" spans="1:12" ht="46.5" customHeight="1" x14ac:dyDescent="0.25">
      <c r="A54" s="55" t="s">
        <v>420</v>
      </c>
      <c r="B54" s="54" t="s">
        <v>184</v>
      </c>
      <c r="C54" s="53" t="s">
        <v>488</v>
      </c>
      <c r="D54" s="53" t="s">
        <v>488</v>
      </c>
      <c r="E54" s="53" t="s">
        <v>486</v>
      </c>
      <c r="F54" s="53"/>
      <c r="G54" s="53" t="s">
        <v>488</v>
      </c>
      <c r="H54" s="53" t="s">
        <v>488</v>
      </c>
      <c r="I54" s="53" t="s">
        <v>488</v>
      </c>
      <c r="J54" s="53" t="s">
        <v>488</v>
      </c>
      <c r="K54" s="53" t="s">
        <v>488</v>
      </c>
      <c r="L54" s="53" t="s">
        <v>488</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2025-04-29T04:22:04Z</dcterms:modified>
</cp:coreProperties>
</file>