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5г\03.март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Реестр!$A$1:$H$74</definedName>
  </definedNames>
  <calcPr calcId="162913"/>
</workbook>
</file>

<file path=xl/calcChain.xml><?xml version="1.0" encoding="utf-8"?>
<calcChain xmlns="http://schemas.openxmlformats.org/spreadsheetml/2006/main">
  <c r="H73" i="6" l="1"/>
  <c r="H71" i="6"/>
  <c r="H68" i="6"/>
  <c r="H67" i="6"/>
  <c r="H63" i="6"/>
  <c r="H60" i="6"/>
  <c r="H59" i="6"/>
  <c r="H54" i="6"/>
  <c r="H52" i="6"/>
  <c r="H51" i="6"/>
  <c r="H49" i="6"/>
  <c r="H45" i="6"/>
  <c r="H44" i="6"/>
  <c r="H43" i="6"/>
  <c r="H42" i="6"/>
  <c r="H35" i="6"/>
  <c r="H34" i="6"/>
  <c r="H27" i="6"/>
  <c r="H26" i="6"/>
  <c r="H25" i="6"/>
  <c r="H23" i="6"/>
  <c r="H22" i="6"/>
  <c r="H19" i="6"/>
  <c r="H14" i="6"/>
  <c r="H13" i="6"/>
  <c r="H5" i="6"/>
  <c r="H74" i="6" l="1"/>
  <c r="D74" i="6"/>
</calcChain>
</file>

<file path=xl/sharedStrings.xml><?xml version="1.0" encoding="utf-8"?>
<sst xmlns="http://schemas.openxmlformats.org/spreadsheetml/2006/main" count="104" uniqueCount="104">
  <si>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</si>
  <si>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</si>
  <si>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</si>
  <si>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</si>
  <si>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</si>
  <si>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</si>
  <si>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</si>
  <si>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</si>
  <si>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</si>
  <si>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</si>
  <si>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</si>
  <si>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</si>
  <si>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</si>
  <si>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</si>
  <si>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Инкубатор 110/10 кВ</t>
  </si>
  <si>
    <t>Северная 110/10 кВ</t>
  </si>
  <si>
    <t>Чуна 110/10 кВ</t>
  </si>
  <si>
    <t>Боково 35/6 кВ</t>
  </si>
  <si>
    <t>Птицефабрика 35/6 кВ</t>
  </si>
  <si>
    <t>БР-72 35/6 кВ</t>
  </si>
  <si>
    <t>МПС 110/6 кВ</t>
  </si>
  <si>
    <t>Ленино 35/6 кВ</t>
  </si>
  <si>
    <t>Дачная 35/6 кВ</t>
  </si>
  <si>
    <t>ДПР № 112 27,5/10 кВ</t>
  </si>
  <si>
    <t>Промбаза 110/6 кВ</t>
  </si>
  <si>
    <t>ТЭЦ-7 35/6 кВ</t>
  </si>
  <si>
    <t>Чуна-Тяговая 110/27,5/10 кВ</t>
  </si>
  <si>
    <t>Сведения о заключенных договорах об осуществлении технологического присоединения в марте 2025 г.</t>
  </si>
  <si>
    <t>1143/5</t>
  </si>
  <si>
    <t>170/5</t>
  </si>
  <si>
    <t>173/5</t>
  </si>
  <si>
    <t>179/5</t>
  </si>
  <si>
    <t>182/5</t>
  </si>
  <si>
    <t>235/5</t>
  </si>
  <si>
    <t>249/5</t>
  </si>
  <si>
    <t>268/5</t>
  </si>
  <si>
    <t>213/2</t>
  </si>
  <si>
    <t>14/1</t>
  </si>
  <si>
    <t>208/1</t>
  </si>
  <si>
    <t>252/1</t>
  </si>
  <si>
    <t>286/1</t>
  </si>
  <si>
    <t>288/1</t>
  </si>
  <si>
    <t>Гидростроитель 110/35/27,5/6 кВ</t>
  </si>
  <si>
    <t>178/2</t>
  </si>
  <si>
    <t>214/2</t>
  </si>
  <si>
    <t>217/2</t>
  </si>
  <si>
    <t>292/1</t>
  </si>
  <si>
    <t>184/2</t>
  </si>
  <si>
    <t>303/2</t>
  </si>
  <si>
    <t>Заводская 220/110/10 кВ</t>
  </si>
  <si>
    <t>291/2</t>
  </si>
  <si>
    <t>287/5</t>
  </si>
  <si>
    <t>105/1</t>
  </si>
  <si>
    <t>144/1</t>
  </si>
  <si>
    <t>193/1</t>
  </si>
  <si>
    <t>200/1</t>
  </si>
  <si>
    <t>254/1</t>
  </si>
  <si>
    <t>261/1</t>
  </si>
  <si>
    <t>300/1</t>
  </si>
  <si>
    <t>255/2</t>
  </si>
  <si>
    <t>138/2</t>
  </si>
  <si>
    <t>187/2</t>
  </si>
  <si>
    <t>215/2</t>
  </si>
  <si>
    <t>216/2</t>
  </si>
  <si>
    <t>228/2</t>
  </si>
  <si>
    <t>230/2</t>
  </si>
  <si>
    <t>263/2</t>
  </si>
  <si>
    <t>Кургат 35/10 кВ</t>
  </si>
  <si>
    <t>202/1</t>
  </si>
  <si>
    <t>236/5</t>
  </si>
  <si>
    <t>Мегет 110/35/10 кВ</t>
  </si>
  <si>
    <t>147/5</t>
  </si>
  <si>
    <t>165/1</t>
  </si>
  <si>
    <t>189/1</t>
  </si>
  <si>
    <t>190/1</t>
  </si>
  <si>
    <t>321/1</t>
  </si>
  <si>
    <t>231/2</t>
  </si>
  <si>
    <t>290/2</t>
  </si>
  <si>
    <t>Падунская 220/110/35 кВ</t>
  </si>
  <si>
    <t>152/2</t>
  </si>
  <si>
    <t>30/1</t>
  </si>
  <si>
    <t>273/1</t>
  </si>
  <si>
    <t>160/5</t>
  </si>
  <si>
    <t>221/5</t>
  </si>
  <si>
    <t>257/5</t>
  </si>
  <si>
    <t>270/5</t>
  </si>
  <si>
    <t>289/5</t>
  </si>
  <si>
    <t>ПС № 3 220/35/6 кВ</t>
  </si>
  <si>
    <t>195/4</t>
  </si>
  <si>
    <t>164/2</t>
  </si>
  <si>
    <t>167/2</t>
  </si>
  <si>
    <t>269/2</t>
  </si>
  <si>
    <t>169/1</t>
  </si>
  <si>
    <t>176/1</t>
  </si>
  <si>
    <t>233/1</t>
  </si>
  <si>
    <t>294/1</t>
  </si>
  <si>
    <t>Тарма 35/10 кВ</t>
  </si>
  <si>
    <t>201/1</t>
  </si>
  <si>
    <t>95/2</t>
  </si>
  <si>
    <t>206/2</t>
  </si>
  <si>
    <t>240/2</t>
  </si>
  <si>
    <t>175/3</t>
  </si>
  <si>
    <t>311/3</t>
  </si>
  <si>
    <t>223/3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</si>
</sst>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3" xfId="0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right" vertical="center"/>
    </xf>
    <xf numFmtId="14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3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74" sqref="C74:C82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39" t="s">
        <v>27</v>
      </c>
      <c r="C2" s="39"/>
      <c r="D2" s="39"/>
      <c r="E2" s="39"/>
      <c r="F2" s="39"/>
      <c r="G2" s="39"/>
      <c r="H2" s="39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5.75" x14ac:dyDescent="0.2">
      <c r="A5" s="4"/>
      <c r="B5" s="34" t="s">
        <v>17</v>
      </c>
      <c r="C5" s="18" t="s">
        <v>28</v>
      </c>
      <c r="D5" s="19">
        <v>15</v>
      </c>
      <c r="E5" s="20">
        <v>45735</v>
      </c>
      <c r="F5" s="19">
        <v>12</v>
      </c>
      <c r="G5" s="21">
        <v>16587.740000000002</v>
      </c>
      <c r="H5" s="36">
        <f>COUNTA(C5:C12)</f>
        <v>8</v>
      </c>
      <c r="I5" s="4"/>
      <c r="J5" s="4"/>
    </row>
    <row r="6" spans="1:10" s="5" customFormat="1" ht="15.75" x14ac:dyDescent="0.2">
      <c r="A6" s="4"/>
      <c r="B6" s="35"/>
      <c r="C6" s="15" t="s">
        <v>29</v>
      </c>
      <c r="D6" s="16">
        <v>8</v>
      </c>
      <c r="E6" s="17">
        <v>45719</v>
      </c>
      <c r="F6" s="16">
        <v>6</v>
      </c>
      <c r="G6" s="22">
        <v>46696.88</v>
      </c>
      <c r="H6" s="37"/>
      <c r="I6" s="4"/>
      <c r="J6" s="4"/>
    </row>
    <row r="7" spans="1:10" s="5" customFormat="1" ht="15.75" x14ac:dyDescent="0.2">
      <c r="A7" s="4"/>
      <c r="B7" s="35"/>
      <c r="C7" s="15" t="s">
        <v>30</v>
      </c>
      <c r="D7" s="16">
        <v>15</v>
      </c>
      <c r="E7" s="17">
        <v>45735</v>
      </c>
      <c r="F7" s="16">
        <v>12</v>
      </c>
      <c r="G7" s="22">
        <v>47843.38</v>
      </c>
      <c r="H7" s="37"/>
      <c r="I7" s="4"/>
      <c r="J7" s="4"/>
    </row>
    <row r="8" spans="1:10" s="5" customFormat="1" ht="15.75" x14ac:dyDescent="0.2">
      <c r="A8" s="4"/>
      <c r="B8" s="35"/>
      <c r="C8" s="15" t="s">
        <v>31</v>
      </c>
      <c r="D8" s="16">
        <v>5</v>
      </c>
      <c r="E8" s="17">
        <v>45734</v>
      </c>
      <c r="F8" s="16">
        <v>12</v>
      </c>
      <c r="G8" s="22">
        <v>47843.38</v>
      </c>
      <c r="H8" s="37"/>
      <c r="I8" s="4"/>
      <c r="J8" s="4"/>
    </row>
    <row r="9" spans="1:10" s="5" customFormat="1" ht="15.75" x14ac:dyDescent="0.2">
      <c r="A9" s="4"/>
      <c r="B9" s="35"/>
      <c r="C9" s="15" t="s">
        <v>32</v>
      </c>
      <c r="D9" s="16">
        <v>8</v>
      </c>
      <c r="E9" s="17">
        <v>45720</v>
      </c>
      <c r="F9" s="16">
        <v>6</v>
      </c>
      <c r="G9" s="22">
        <v>9590.16</v>
      </c>
      <c r="H9" s="37"/>
      <c r="I9" s="4"/>
      <c r="J9" s="4"/>
    </row>
    <row r="10" spans="1:10" s="5" customFormat="1" ht="15.75" x14ac:dyDescent="0.2">
      <c r="A10" s="4"/>
      <c r="B10" s="35"/>
      <c r="C10" s="15" t="s">
        <v>33</v>
      </c>
      <c r="D10" s="16">
        <v>15</v>
      </c>
      <c r="E10" s="17">
        <v>45740</v>
      </c>
      <c r="F10" s="16">
        <v>6</v>
      </c>
      <c r="G10" s="22">
        <v>46696.88</v>
      </c>
      <c r="H10" s="37"/>
      <c r="I10" s="4"/>
      <c r="J10" s="4"/>
    </row>
    <row r="11" spans="1:10" s="5" customFormat="1" ht="15.75" x14ac:dyDescent="0.2">
      <c r="A11" s="4"/>
      <c r="B11" s="35"/>
      <c r="C11" s="15" t="s">
        <v>34</v>
      </c>
      <c r="D11" s="16">
        <v>5</v>
      </c>
      <c r="E11" s="17">
        <v>45733</v>
      </c>
      <c r="F11" s="16">
        <v>6</v>
      </c>
      <c r="G11" s="22">
        <v>36598.660000000003</v>
      </c>
      <c r="H11" s="37"/>
      <c r="I11" s="4"/>
      <c r="J11" s="4"/>
    </row>
    <row r="12" spans="1:10" s="5" customFormat="1" ht="16.5" thickBot="1" x14ac:dyDescent="0.25">
      <c r="A12" s="4"/>
      <c r="B12" s="40"/>
      <c r="C12" s="15" t="s">
        <v>35</v>
      </c>
      <c r="D12" s="16">
        <v>8</v>
      </c>
      <c r="E12" s="17">
        <v>45736</v>
      </c>
      <c r="F12" s="16">
        <v>6</v>
      </c>
      <c r="G12" s="22">
        <v>46696.88</v>
      </c>
      <c r="H12" s="38"/>
      <c r="I12" s="4"/>
      <c r="J12" s="4"/>
    </row>
    <row r="13" spans="1:10" s="5" customFormat="1" ht="16.5" thickBot="1" x14ac:dyDescent="0.25">
      <c r="A13" s="4"/>
      <c r="B13" s="33" t="s">
        <v>19</v>
      </c>
      <c r="C13" s="18" t="s">
        <v>36</v>
      </c>
      <c r="D13" s="19">
        <v>15</v>
      </c>
      <c r="E13" s="20">
        <v>45730</v>
      </c>
      <c r="F13" s="19">
        <v>6</v>
      </c>
      <c r="G13" s="21">
        <v>46696.88</v>
      </c>
      <c r="H13" s="32">
        <f>COUNTA(C13:C13)</f>
        <v>1</v>
      </c>
      <c r="I13" s="4"/>
      <c r="J13" s="4"/>
    </row>
    <row r="14" spans="1:10" s="5" customFormat="1" ht="15.75" x14ac:dyDescent="0.2">
      <c r="A14" s="4"/>
      <c r="B14" s="34" t="s">
        <v>8</v>
      </c>
      <c r="C14" s="18" t="s">
        <v>37</v>
      </c>
      <c r="D14" s="19">
        <v>6</v>
      </c>
      <c r="E14" s="20">
        <v>45741</v>
      </c>
      <c r="F14" s="19">
        <v>6</v>
      </c>
      <c r="G14" s="21">
        <v>7192.62</v>
      </c>
      <c r="H14" s="36">
        <f>COUNTA(C14:C18)</f>
        <v>5</v>
      </c>
      <c r="I14" s="4"/>
      <c r="J14" s="4"/>
    </row>
    <row r="15" spans="1:10" s="5" customFormat="1" ht="15.75" x14ac:dyDescent="0.2">
      <c r="A15" s="4"/>
      <c r="B15" s="35"/>
      <c r="C15" s="15" t="s">
        <v>38</v>
      </c>
      <c r="D15" s="16">
        <v>9</v>
      </c>
      <c r="E15" s="17">
        <v>45747</v>
      </c>
      <c r="F15" s="16">
        <v>12</v>
      </c>
      <c r="G15" s="22">
        <v>47843.38</v>
      </c>
      <c r="H15" s="37"/>
      <c r="I15" s="4"/>
      <c r="J15" s="4"/>
    </row>
    <row r="16" spans="1:10" s="5" customFormat="1" ht="15.75" x14ac:dyDescent="0.2">
      <c r="A16" s="4"/>
      <c r="B16" s="35"/>
      <c r="C16" s="15" t="s">
        <v>39</v>
      </c>
      <c r="D16" s="16">
        <v>15</v>
      </c>
      <c r="E16" s="17">
        <v>45741</v>
      </c>
      <c r="F16" s="16">
        <v>12</v>
      </c>
      <c r="G16" s="22">
        <v>17473.669999999998</v>
      </c>
      <c r="H16" s="37"/>
      <c r="I16" s="4"/>
      <c r="J16" s="4"/>
    </row>
    <row r="17" spans="1:10" s="5" customFormat="1" ht="15.75" x14ac:dyDescent="0.2">
      <c r="A17" s="4"/>
      <c r="B17" s="35"/>
      <c r="C17" s="15" t="s">
        <v>40</v>
      </c>
      <c r="D17" s="16">
        <v>4</v>
      </c>
      <c r="E17" s="17">
        <v>45743</v>
      </c>
      <c r="F17" s="16">
        <v>6</v>
      </c>
      <c r="G17" s="22">
        <v>46696.88</v>
      </c>
      <c r="H17" s="37"/>
      <c r="I17" s="4"/>
      <c r="J17" s="4"/>
    </row>
    <row r="18" spans="1:10" s="5" customFormat="1" ht="16.5" thickBot="1" x14ac:dyDescent="0.25">
      <c r="A18" s="4"/>
      <c r="B18" s="40"/>
      <c r="C18" s="15" t="s">
        <v>41</v>
      </c>
      <c r="D18" s="16">
        <v>8</v>
      </c>
      <c r="E18" s="17">
        <v>45742</v>
      </c>
      <c r="F18" s="16">
        <v>6</v>
      </c>
      <c r="G18" s="22">
        <v>46696.88</v>
      </c>
      <c r="H18" s="38"/>
      <c r="I18" s="4"/>
      <c r="J18" s="4"/>
    </row>
    <row r="19" spans="1:10" s="5" customFormat="1" ht="15.75" x14ac:dyDescent="0.2">
      <c r="A19" s="4"/>
      <c r="B19" s="34" t="s">
        <v>42</v>
      </c>
      <c r="C19" s="18" t="s">
        <v>43</v>
      </c>
      <c r="D19" s="19">
        <v>50</v>
      </c>
      <c r="E19" s="20">
        <v>45737</v>
      </c>
      <c r="F19" s="19">
        <v>12</v>
      </c>
      <c r="G19" s="21">
        <v>390755.14</v>
      </c>
      <c r="H19" s="36">
        <f>COUNTA(C19:C21)</f>
        <v>3</v>
      </c>
      <c r="I19" s="4"/>
      <c r="J19" s="4"/>
    </row>
    <row r="20" spans="1:10" s="5" customFormat="1" ht="15.75" x14ac:dyDescent="0.2">
      <c r="A20" s="4"/>
      <c r="B20" s="35"/>
      <c r="C20" s="23" t="s">
        <v>44</v>
      </c>
      <c r="D20" s="24">
        <v>8</v>
      </c>
      <c r="E20" s="25">
        <v>45726</v>
      </c>
      <c r="F20" s="24">
        <v>6</v>
      </c>
      <c r="G20" s="26">
        <v>46696.88</v>
      </c>
      <c r="H20" s="37"/>
      <c r="I20" s="4"/>
      <c r="J20" s="4"/>
    </row>
    <row r="21" spans="1:10" s="5" customFormat="1" ht="16.5" thickBot="1" x14ac:dyDescent="0.25">
      <c r="A21" s="4"/>
      <c r="B21" s="35"/>
      <c r="C21" s="23" t="s">
        <v>45</v>
      </c>
      <c r="D21" s="24">
        <v>8</v>
      </c>
      <c r="E21" s="25">
        <v>45727</v>
      </c>
      <c r="F21" s="24">
        <v>6</v>
      </c>
      <c r="G21" s="26">
        <v>47950.8</v>
      </c>
      <c r="H21" s="37"/>
      <c r="I21" s="4"/>
      <c r="J21" s="4"/>
    </row>
    <row r="22" spans="1:10" s="5" customFormat="1" ht="16.5" thickBot="1" x14ac:dyDescent="0.25">
      <c r="A22" s="4"/>
      <c r="B22" s="31" t="s">
        <v>22</v>
      </c>
      <c r="C22" s="18" t="s">
        <v>46</v>
      </c>
      <c r="D22" s="19">
        <v>15</v>
      </c>
      <c r="E22" s="20">
        <v>45742</v>
      </c>
      <c r="F22" s="19">
        <v>6</v>
      </c>
      <c r="G22" s="21">
        <v>46696.88</v>
      </c>
      <c r="H22" s="32">
        <f t="shared" ref="H22" si="0">COUNTA(C22:C22)</f>
        <v>1</v>
      </c>
      <c r="I22" s="4"/>
      <c r="J22" s="4"/>
    </row>
    <row r="23" spans="1:10" s="5" customFormat="1" ht="15.75" x14ac:dyDescent="0.2">
      <c r="A23" s="4"/>
      <c r="B23" s="34" t="s">
        <v>23</v>
      </c>
      <c r="C23" s="28" t="s">
        <v>47</v>
      </c>
      <c r="D23" s="19">
        <v>8</v>
      </c>
      <c r="E23" s="20">
        <v>45718</v>
      </c>
      <c r="F23" s="19">
        <v>6</v>
      </c>
      <c r="G23" s="21">
        <v>46696.88</v>
      </c>
      <c r="H23" s="36">
        <f>COUNTA(C23:C24)</f>
        <v>2</v>
      </c>
      <c r="I23" s="4"/>
      <c r="J23" s="4"/>
    </row>
    <row r="24" spans="1:10" s="5" customFormat="1" ht="16.5" thickBot="1" x14ac:dyDescent="0.25">
      <c r="A24" s="4"/>
      <c r="B24" s="35"/>
      <c r="C24" s="30" t="s">
        <v>48</v>
      </c>
      <c r="D24" s="24">
        <v>15</v>
      </c>
      <c r="E24" s="25">
        <v>45747</v>
      </c>
      <c r="F24" s="24">
        <v>6</v>
      </c>
      <c r="G24" s="26">
        <v>89907.75</v>
      </c>
      <c r="H24" s="37"/>
      <c r="I24" s="4"/>
      <c r="J24" s="4"/>
    </row>
    <row r="25" spans="1:10" s="5" customFormat="1" ht="16.5" thickBot="1" x14ac:dyDescent="0.25">
      <c r="A25" s="4"/>
      <c r="B25" s="31" t="s">
        <v>49</v>
      </c>
      <c r="C25" s="18" t="s">
        <v>50</v>
      </c>
      <c r="D25" s="19">
        <v>15</v>
      </c>
      <c r="E25" s="20">
        <v>45742</v>
      </c>
      <c r="F25" s="19">
        <v>6</v>
      </c>
      <c r="G25" s="21">
        <v>46696.88</v>
      </c>
      <c r="H25" s="32">
        <f>COUNTA(C25:C25)</f>
        <v>1</v>
      </c>
      <c r="I25" s="4"/>
      <c r="J25" s="4"/>
    </row>
    <row r="26" spans="1:10" s="5" customFormat="1" ht="16.5" thickBot="1" x14ac:dyDescent="0.25">
      <c r="A26" s="4"/>
      <c r="B26" s="31" t="s">
        <v>9</v>
      </c>
      <c r="C26" s="18" t="s">
        <v>51</v>
      </c>
      <c r="D26" s="19">
        <v>110</v>
      </c>
      <c r="E26" s="20">
        <v>45742</v>
      </c>
      <c r="F26" s="19">
        <v>6</v>
      </c>
      <c r="G26" s="21">
        <v>57886.87</v>
      </c>
      <c r="H26" s="32">
        <f>COUNTA(C26:C26)</f>
        <v>1</v>
      </c>
      <c r="I26" s="4"/>
      <c r="J26" s="4"/>
    </row>
    <row r="27" spans="1:10" s="5" customFormat="1" ht="15.75" x14ac:dyDescent="0.2">
      <c r="A27" s="4"/>
      <c r="B27" s="34" t="s">
        <v>10</v>
      </c>
      <c r="C27" s="18" t="s">
        <v>52</v>
      </c>
      <c r="D27" s="19">
        <v>15</v>
      </c>
      <c r="E27" s="20">
        <v>45734</v>
      </c>
      <c r="F27" s="19">
        <v>12</v>
      </c>
      <c r="G27" s="21">
        <v>47843.38</v>
      </c>
      <c r="H27" s="36">
        <f>COUNTA(C27:C33)</f>
        <v>7</v>
      </c>
      <c r="I27" s="4"/>
      <c r="J27" s="4"/>
    </row>
    <row r="28" spans="1:10" s="5" customFormat="1" ht="15.75" x14ac:dyDescent="0.2">
      <c r="A28" s="4"/>
      <c r="B28" s="35"/>
      <c r="C28" s="23" t="s">
        <v>53</v>
      </c>
      <c r="D28" s="24">
        <v>15</v>
      </c>
      <c r="E28" s="25">
        <v>45719</v>
      </c>
      <c r="F28" s="24">
        <v>12</v>
      </c>
      <c r="G28" s="26">
        <v>47843.38</v>
      </c>
      <c r="H28" s="37"/>
      <c r="I28" s="4"/>
      <c r="J28" s="4"/>
    </row>
    <row r="29" spans="1:10" s="5" customFormat="1" ht="15.75" x14ac:dyDescent="0.2">
      <c r="A29" s="4"/>
      <c r="B29" s="35"/>
      <c r="C29" s="23" t="s">
        <v>54</v>
      </c>
      <c r="D29" s="24">
        <v>15</v>
      </c>
      <c r="E29" s="25">
        <v>45719</v>
      </c>
      <c r="F29" s="24">
        <v>6</v>
      </c>
      <c r="G29" s="26">
        <v>46696.88</v>
      </c>
      <c r="H29" s="37"/>
      <c r="I29" s="4"/>
      <c r="J29" s="4"/>
    </row>
    <row r="30" spans="1:10" s="5" customFormat="1" ht="15.75" x14ac:dyDescent="0.2">
      <c r="A30" s="4"/>
      <c r="B30" s="35"/>
      <c r="C30" s="23" t="s">
        <v>55</v>
      </c>
      <c r="D30" s="24">
        <v>15</v>
      </c>
      <c r="E30" s="25">
        <v>45727</v>
      </c>
      <c r="F30" s="24">
        <v>12</v>
      </c>
      <c r="G30" s="26">
        <v>47843.38</v>
      </c>
      <c r="H30" s="37"/>
      <c r="I30" s="4"/>
      <c r="J30" s="4"/>
    </row>
    <row r="31" spans="1:10" s="5" customFormat="1" ht="15.75" x14ac:dyDescent="0.2">
      <c r="A31" s="4"/>
      <c r="B31" s="35"/>
      <c r="C31" s="23" t="s">
        <v>56</v>
      </c>
      <c r="D31" s="24">
        <v>15</v>
      </c>
      <c r="E31" s="25">
        <v>45743</v>
      </c>
      <c r="F31" s="24">
        <v>6</v>
      </c>
      <c r="G31" s="26">
        <v>47843.38</v>
      </c>
      <c r="H31" s="37"/>
      <c r="I31" s="4"/>
      <c r="J31" s="4"/>
    </row>
    <row r="32" spans="1:10" s="5" customFormat="1" ht="15.75" x14ac:dyDescent="0.2">
      <c r="A32" s="4"/>
      <c r="B32" s="35"/>
      <c r="C32" s="23" t="s">
        <v>57</v>
      </c>
      <c r="D32" s="24">
        <v>10</v>
      </c>
      <c r="E32" s="25">
        <v>45740</v>
      </c>
      <c r="F32" s="24">
        <v>12</v>
      </c>
      <c r="G32" s="26">
        <v>47843.38</v>
      </c>
      <c r="H32" s="37"/>
      <c r="I32" s="4"/>
      <c r="J32" s="4"/>
    </row>
    <row r="33" spans="1:10" s="5" customFormat="1" ht="16.5" thickBot="1" x14ac:dyDescent="0.25">
      <c r="A33" s="4"/>
      <c r="B33" s="35"/>
      <c r="C33" s="23" t="s">
        <v>58</v>
      </c>
      <c r="D33" s="24">
        <v>25</v>
      </c>
      <c r="E33" s="25">
        <v>45747</v>
      </c>
      <c r="F33" s="24">
        <v>12</v>
      </c>
      <c r="G33" s="26">
        <v>47843.38</v>
      </c>
      <c r="H33" s="37"/>
      <c r="I33" s="4"/>
      <c r="J33" s="4"/>
    </row>
    <row r="34" spans="1:10" s="5" customFormat="1" ht="16.5" thickBot="1" x14ac:dyDescent="0.25">
      <c r="A34" s="4"/>
      <c r="B34" s="31" t="s">
        <v>11</v>
      </c>
      <c r="C34" s="18" t="s">
        <v>59</v>
      </c>
      <c r="D34" s="19">
        <v>5</v>
      </c>
      <c r="E34" s="20">
        <v>45740</v>
      </c>
      <c r="F34" s="19">
        <v>6</v>
      </c>
      <c r="G34" s="21">
        <v>36598.660000000003</v>
      </c>
      <c r="H34" s="32">
        <f>COUNTA(C34:C34)</f>
        <v>1</v>
      </c>
      <c r="I34" s="4"/>
      <c r="J34" s="4"/>
    </row>
    <row r="35" spans="1:10" s="5" customFormat="1" ht="15.75" x14ac:dyDescent="0.2">
      <c r="A35" s="4"/>
      <c r="B35" s="34" t="s">
        <v>14</v>
      </c>
      <c r="C35" s="28" t="s">
        <v>60</v>
      </c>
      <c r="D35" s="19">
        <v>15</v>
      </c>
      <c r="E35" s="20">
        <v>45730</v>
      </c>
      <c r="F35" s="19">
        <v>12</v>
      </c>
      <c r="G35" s="21">
        <v>17473.669999999998</v>
      </c>
      <c r="H35" s="36">
        <f>COUNTA(C35:C41)</f>
        <v>7</v>
      </c>
      <c r="I35" s="4"/>
      <c r="J35" s="4"/>
    </row>
    <row r="36" spans="1:10" s="5" customFormat="1" ht="15.75" x14ac:dyDescent="0.2">
      <c r="A36" s="4"/>
      <c r="B36" s="35"/>
      <c r="C36" s="29" t="s">
        <v>61</v>
      </c>
      <c r="D36" s="16">
        <v>5</v>
      </c>
      <c r="E36" s="17">
        <v>45723</v>
      </c>
      <c r="F36" s="16">
        <v>12</v>
      </c>
      <c r="G36" s="22">
        <v>17473.669999999998</v>
      </c>
      <c r="H36" s="37"/>
      <c r="I36" s="4"/>
      <c r="J36" s="4"/>
    </row>
    <row r="37" spans="1:10" s="5" customFormat="1" ht="15.75" x14ac:dyDescent="0.2">
      <c r="A37" s="4"/>
      <c r="B37" s="35"/>
      <c r="C37" s="29" t="s">
        <v>62</v>
      </c>
      <c r="D37" s="16">
        <v>23</v>
      </c>
      <c r="E37" s="17">
        <v>45730</v>
      </c>
      <c r="F37" s="16">
        <v>12</v>
      </c>
      <c r="G37" s="22">
        <v>47843.38</v>
      </c>
      <c r="H37" s="37"/>
      <c r="I37" s="4"/>
      <c r="J37" s="4"/>
    </row>
    <row r="38" spans="1:10" s="5" customFormat="1" ht="15.75" x14ac:dyDescent="0.2">
      <c r="A38" s="4"/>
      <c r="B38" s="35"/>
      <c r="C38" s="29" t="s">
        <v>63</v>
      </c>
      <c r="D38" s="16">
        <v>15</v>
      </c>
      <c r="E38" s="17">
        <v>45733</v>
      </c>
      <c r="F38" s="16">
        <v>6</v>
      </c>
      <c r="G38" s="22">
        <v>46696.88</v>
      </c>
      <c r="H38" s="37"/>
      <c r="I38" s="4"/>
      <c r="J38" s="4"/>
    </row>
    <row r="39" spans="1:10" s="5" customFormat="1" ht="15.75" x14ac:dyDescent="0.2">
      <c r="A39" s="4"/>
      <c r="B39" s="35"/>
      <c r="C39" s="29" t="s">
        <v>64</v>
      </c>
      <c r="D39" s="16">
        <v>15</v>
      </c>
      <c r="E39" s="17">
        <v>45736</v>
      </c>
      <c r="F39" s="16">
        <v>6</v>
      </c>
      <c r="G39" s="22">
        <v>17981.55</v>
      </c>
      <c r="H39" s="37"/>
      <c r="I39" s="4"/>
      <c r="J39" s="4"/>
    </row>
    <row r="40" spans="1:10" s="5" customFormat="1" ht="15.75" x14ac:dyDescent="0.2">
      <c r="A40" s="4"/>
      <c r="B40" s="35"/>
      <c r="C40" s="29" t="s">
        <v>65</v>
      </c>
      <c r="D40" s="16">
        <v>15</v>
      </c>
      <c r="E40" s="17">
        <v>45729</v>
      </c>
      <c r="F40" s="16">
        <v>6</v>
      </c>
      <c r="G40" s="22">
        <v>89907.75</v>
      </c>
      <c r="H40" s="37"/>
      <c r="I40" s="4"/>
      <c r="J40" s="4"/>
    </row>
    <row r="41" spans="1:10" s="5" customFormat="1" ht="16.5" thickBot="1" x14ac:dyDescent="0.25">
      <c r="A41" s="4"/>
      <c r="B41" s="35"/>
      <c r="C41" s="30" t="s">
        <v>66</v>
      </c>
      <c r="D41" s="24">
        <v>12</v>
      </c>
      <c r="E41" s="25">
        <v>45744</v>
      </c>
      <c r="F41" s="24">
        <v>12</v>
      </c>
      <c r="G41" s="26">
        <v>47843.38</v>
      </c>
      <c r="H41" s="37"/>
      <c r="I41" s="4"/>
      <c r="J41" s="4"/>
    </row>
    <row r="42" spans="1:10" s="5" customFormat="1" ht="16.5" thickBot="1" x14ac:dyDescent="0.25">
      <c r="A42" s="4"/>
      <c r="B42" s="31" t="s">
        <v>67</v>
      </c>
      <c r="C42" s="28" t="s">
        <v>68</v>
      </c>
      <c r="D42" s="19">
        <v>8</v>
      </c>
      <c r="E42" s="20">
        <v>45722</v>
      </c>
      <c r="F42" s="19">
        <v>6</v>
      </c>
      <c r="G42" s="21">
        <v>46696.88</v>
      </c>
      <c r="H42" s="32">
        <f>COUNTA(C42:C42)</f>
        <v>1</v>
      </c>
      <c r="I42" s="4"/>
      <c r="J42" s="4"/>
    </row>
    <row r="43" spans="1:10" s="5" customFormat="1" ht="16.5" thickBot="1" x14ac:dyDescent="0.25">
      <c r="A43" s="4"/>
      <c r="B43" s="31" t="s">
        <v>21</v>
      </c>
      <c r="C43" s="18" t="s">
        <v>69</v>
      </c>
      <c r="D43" s="19">
        <v>6</v>
      </c>
      <c r="E43" s="20">
        <v>45737</v>
      </c>
      <c r="F43" s="19">
        <v>6</v>
      </c>
      <c r="G43" s="21">
        <v>35963.1</v>
      </c>
      <c r="H43" s="32">
        <f t="shared" ref="H43:H44" si="1">COUNTA(C43:C43)</f>
        <v>1</v>
      </c>
      <c r="I43" s="4"/>
      <c r="J43" s="4"/>
    </row>
    <row r="44" spans="1:10" s="5" customFormat="1" ht="16.5" thickBot="1" x14ac:dyDescent="0.25">
      <c r="A44" s="4"/>
      <c r="B44" s="31" t="s">
        <v>70</v>
      </c>
      <c r="C44" s="18" t="s">
        <v>71</v>
      </c>
      <c r="D44" s="19">
        <v>15</v>
      </c>
      <c r="E44" s="20">
        <v>45718</v>
      </c>
      <c r="F44" s="19">
        <v>6</v>
      </c>
      <c r="G44" s="21">
        <v>98907.75</v>
      </c>
      <c r="H44" s="32">
        <f t="shared" si="1"/>
        <v>1</v>
      </c>
      <c r="I44" s="4"/>
      <c r="J44" s="4"/>
    </row>
    <row r="45" spans="1:10" s="5" customFormat="1" ht="15.75" x14ac:dyDescent="0.2">
      <c r="A45" s="4"/>
      <c r="B45" s="34" t="s">
        <v>20</v>
      </c>
      <c r="C45" s="28" t="s">
        <v>72</v>
      </c>
      <c r="D45" s="19">
        <v>15</v>
      </c>
      <c r="E45" s="20">
        <v>45734</v>
      </c>
      <c r="F45" s="19">
        <v>6</v>
      </c>
      <c r="G45" s="21">
        <v>89907.75</v>
      </c>
      <c r="H45" s="36">
        <f>COUNTA(C45:C48)</f>
        <v>4</v>
      </c>
      <c r="I45" s="4"/>
      <c r="J45" s="4"/>
    </row>
    <row r="46" spans="1:10" s="5" customFormat="1" ht="15.75" x14ac:dyDescent="0.2">
      <c r="A46" s="4"/>
      <c r="B46" s="35"/>
      <c r="C46" s="30" t="s">
        <v>73</v>
      </c>
      <c r="D46" s="24">
        <v>10</v>
      </c>
      <c r="E46" s="25">
        <v>45720</v>
      </c>
      <c r="F46" s="24">
        <v>12</v>
      </c>
      <c r="G46" s="26">
        <v>17473.669999999998</v>
      </c>
      <c r="H46" s="37"/>
      <c r="I46" s="4"/>
      <c r="J46" s="4"/>
    </row>
    <row r="47" spans="1:10" s="5" customFormat="1" ht="15.75" x14ac:dyDescent="0.2">
      <c r="A47" s="4"/>
      <c r="B47" s="35"/>
      <c r="C47" s="30" t="s">
        <v>74</v>
      </c>
      <c r="D47" s="24">
        <v>8</v>
      </c>
      <c r="E47" s="25">
        <v>45720</v>
      </c>
      <c r="F47" s="24">
        <v>6</v>
      </c>
      <c r="G47" s="26">
        <v>46696.88</v>
      </c>
      <c r="H47" s="37"/>
      <c r="I47" s="4"/>
      <c r="J47" s="4"/>
    </row>
    <row r="48" spans="1:10" s="5" customFormat="1" ht="16.5" thickBot="1" x14ac:dyDescent="0.25">
      <c r="A48" s="4"/>
      <c r="B48" s="35"/>
      <c r="C48" s="30" t="s">
        <v>75</v>
      </c>
      <c r="D48" s="24">
        <v>8</v>
      </c>
      <c r="E48" s="25">
        <v>45747</v>
      </c>
      <c r="F48" s="24">
        <v>6</v>
      </c>
      <c r="G48" s="26">
        <v>46696.88</v>
      </c>
      <c r="H48" s="37"/>
      <c r="I48" s="4"/>
      <c r="J48" s="4"/>
    </row>
    <row r="49" spans="1:10" s="5" customFormat="1" ht="15.75" x14ac:dyDescent="0.2">
      <c r="A49" s="4"/>
      <c r="B49" s="34" t="s">
        <v>12</v>
      </c>
      <c r="C49" s="18" t="s">
        <v>76</v>
      </c>
      <c r="D49" s="19">
        <v>18</v>
      </c>
      <c r="E49" s="20">
        <v>45735</v>
      </c>
      <c r="F49" s="19">
        <v>12</v>
      </c>
      <c r="G49" s="21">
        <v>47843.38</v>
      </c>
      <c r="H49" s="36">
        <f>COUNTA(C49:C50)</f>
        <v>2</v>
      </c>
      <c r="I49" s="4"/>
      <c r="J49" s="4"/>
    </row>
    <row r="50" spans="1:10" s="5" customFormat="1" ht="16.5" thickBot="1" x14ac:dyDescent="0.25">
      <c r="A50" s="4"/>
      <c r="B50" s="35"/>
      <c r="C50" s="23" t="s">
        <v>77</v>
      </c>
      <c r="D50" s="24">
        <v>7</v>
      </c>
      <c r="E50" s="25">
        <v>45742</v>
      </c>
      <c r="F50" s="24">
        <v>6</v>
      </c>
      <c r="G50" s="26">
        <v>41956.95</v>
      </c>
      <c r="H50" s="37"/>
      <c r="I50" s="4"/>
      <c r="J50" s="4"/>
    </row>
    <row r="51" spans="1:10" s="5" customFormat="1" ht="16.5" thickBot="1" x14ac:dyDescent="0.25">
      <c r="A51" s="4"/>
      <c r="B51" s="31" t="s">
        <v>78</v>
      </c>
      <c r="C51" s="28" t="s">
        <v>79</v>
      </c>
      <c r="D51" s="19">
        <v>150</v>
      </c>
      <c r="E51" s="20">
        <v>45720</v>
      </c>
      <c r="F51" s="19">
        <v>12</v>
      </c>
      <c r="G51" s="21">
        <v>49033.36</v>
      </c>
      <c r="H51" s="32">
        <f>COUNTA(C51:C51)</f>
        <v>1</v>
      </c>
      <c r="I51" s="4"/>
      <c r="J51" s="4"/>
    </row>
    <row r="52" spans="1:10" s="5" customFormat="1" ht="15.75" x14ac:dyDescent="0.2">
      <c r="A52" s="4"/>
      <c r="B52" s="34" t="s">
        <v>24</v>
      </c>
      <c r="C52" s="18" t="s">
        <v>80</v>
      </c>
      <c r="D52" s="19">
        <v>15</v>
      </c>
      <c r="E52" s="20">
        <v>45740</v>
      </c>
      <c r="F52" s="19">
        <v>6</v>
      </c>
      <c r="G52" s="21">
        <v>805356.48</v>
      </c>
      <c r="H52" s="36">
        <f>COUNTA(C52:C53)</f>
        <v>2</v>
      </c>
      <c r="I52" s="4"/>
      <c r="J52" s="4"/>
    </row>
    <row r="53" spans="1:10" s="5" customFormat="1" ht="16.5" thickBot="1" x14ac:dyDescent="0.25">
      <c r="A53" s="4"/>
      <c r="B53" s="35"/>
      <c r="C53" s="15" t="s">
        <v>81</v>
      </c>
      <c r="D53" s="16">
        <v>115</v>
      </c>
      <c r="E53" s="17">
        <v>45737</v>
      </c>
      <c r="F53" s="16">
        <v>6</v>
      </c>
      <c r="G53" s="22">
        <v>57886.87</v>
      </c>
      <c r="H53" s="37"/>
      <c r="I53" s="4"/>
      <c r="J53" s="4"/>
    </row>
    <row r="54" spans="1:10" s="5" customFormat="1" ht="15.75" x14ac:dyDescent="0.2">
      <c r="A54" s="4"/>
      <c r="B54" s="34" t="s">
        <v>13</v>
      </c>
      <c r="C54" s="18" t="s">
        <v>82</v>
      </c>
      <c r="D54" s="19">
        <v>15</v>
      </c>
      <c r="E54" s="20">
        <v>45722</v>
      </c>
      <c r="F54" s="19">
        <v>12</v>
      </c>
      <c r="G54" s="21">
        <v>17473.669999999998</v>
      </c>
      <c r="H54" s="36">
        <f>COUNTA(C54:C58)</f>
        <v>5</v>
      </c>
      <c r="I54" s="4"/>
      <c r="J54" s="4"/>
    </row>
    <row r="55" spans="1:10" s="5" customFormat="1" ht="15.75" x14ac:dyDescent="0.2">
      <c r="A55" s="4"/>
      <c r="B55" s="35"/>
      <c r="C55" s="23" t="s">
        <v>83</v>
      </c>
      <c r="D55" s="24">
        <v>15</v>
      </c>
      <c r="E55" s="25">
        <v>45728</v>
      </c>
      <c r="F55" s="24">
        <v>6</v>
      </c>
      <c r="G55" s="26">
        <v>46696.88</v>
      </c>
      <c r="H55" s="37"/>
      <c r="I55" s="4"/>
      <c r="J55" s="4"/>
    </row>
    <row r="56" spans="1:10" s="5" customFormat="1" ht="15.75" x14ac:dyDescent="0.2">
      <c r="A56" s="4"/>
      <c r="B56" s="35"/>
      <c r="C56" s="23" t="s">
        <v>84</v>
      </c>
      <c r="D56" s="24">
        <v>15</v>
      </c>
      <c r="E56" s="25">
        <v>45739</v>
      </c>
      <c r="F56" s="24">
        <v>6</v>
      </c>
      <c r="G56" s="26">
        <v>46696.88</v>
      </c>
      <c r="H56" s="37"/>
      <c r="I56" s="4"/>
      <c r="J56" s="4"/>
    </row>
    <row r="57" spans="1:10" s="5" customFormat="1" ht="15.75" x14ac:dyDescent="0.2">
      <c r="A57" s="4"/>
      <c r="B57" s="35"/>
      <c r="C57" s="23" t="s">
        <v>85</v>
      </c>
      <c r="D57" s="24">
        <v>15</v>
      </c>
      <c r="E57" s="25">
        <v>45740</v>
      </c>
      <c r="F57" s="24">
        <v>6</v>
      </c>
      <c r="G57" s="26">
        <v>89907.75</v>
      </c>
      <c r="H57" s="37"/>
      <c r="I57" s="4"/>
      <c r="J57" s="4"/>
    </row>
    <row r="58" spans="1:10" s="5" customFormat="1" ht="16.5" thickBot="1" x14ac:dyDescent="0.25">
      <c r="A58" s="4"/>
      <c r="B58" s="35"/>
      <c r="C58" s="23" t="s">
        <v>86</v>
      </c>
      <c r="D58" s="24">
        <v>15</v>
      </c>
      <c r="E58" s="25">
        <v>45741</v>
      </c>
      <c r="F58" s="24">
        <v>6</v>
      </c>
      <c r="G58" s="26">
        <v>17981.55</v>
      </c>
      <c r="H58" s="37"/>
      <c r="I58" s="4"/>
      <c r="J58" s="4"/>
    </row>
    <row r="59" spans="1:10" s="5" customFormat="1" ht="16.5" thickBot="1" x14ac:dyDescent="0.25">
      <c r="A59" s="4"/>
      <c r="B59" s="31" t="s">
        <v>87</v>
      </c>
      <c r="C59" s="18" t="s">
        <v>88</v>
      </c>
      <c r="D59" s="19">
        <v>7</v>
      </c>
      <c r="E59" s="20">
        <v>45720</v>
      </c>
      <c r="F59" s="19">
        <v>6</v>
      </c>
      <c r="G59" s="21">
        <v>41956.95</v>
      </c>
      <c r="H59" s="32">
        <f t="shared" ref="H59" si="2">COUNTA(C59:C59)</f>
        <v>1</v>
      </c>
      <c r="I59" s="4"/>
      <c r="J59" s="4"/>
    </row>
    <row r="60" spans="1:10" s="5" customFormat="1" ht="15.75" x14ac:dyDescent="0.2">
      <c r="A60" s="4"/>
      <c r="B60" s="34" t="s">
        <v>18</v>
      </c>
      <c r="C60" s="18" t="s">
        <v>89</v>
      </c>
      <c r="D60" s="19">
        <v>10</v>
      </c>
      <c r="E60" s="20">
        <v>45719</v>
      </c>
      <c r="F60" s="19">
        <v>12</v>
      </c>
      <c r="G60" s="21">
        <v>47843.38</v>
      </c>
      <c r="H60" s="36">
        <f>COUNTA(C60:C62)</f>
        <v>3</v>
      </c>
      <c r="I60" s="4"/>
      <c r="J60" s="4"/>
    </row>
    <row r="61" spans="1:10" s="5" customFormat="1" ht="15.75" x14ac:dyDescent="0.2">
      <c r="A61" s="4"/>
      <c r="B61" s="35"/>
      <c r="C61" s="23" t="s">
        <v>90</v>
      </c>
      <c r="D61" s="24">
        <v>13</v>
      </c>
      <c r="E61" s="25">
        <v>45719</v>
      </c>
      <c r="F61" s="24">
        <v>12</v>
      </c>
      <c r="G61" s="26">
        <v>47843.38</v>
      </c>
      <c r="H61" s="37"/>
      <c r="I61" s="4"/>
      <c r="J61" s="4"/>
    </row>
    <row r="62" spans="1:10" s="5" customFormat="1" ht="16.5" thickBot="1" x14ac:dyDescent="0.25">
      <c r="A62" s="4"/>
      <c r="B62" s="35"/>
      <c r="C62" s="15" t="s">
        <v>91</v>
      </c>
      <c r="D62" s="16">
        <v>25</v>
      </c>
      <c r="E62" s="17">
        <v>45743</v>
      </c>
      <c r="F62" s="16">
        <v>12</v>
      </c>
      <c r="G62" s="22">
        <v>59033.36</v>
      </c>
      <c r="H62" s="37"/>
      <c r="I62" s="4"/>
      <c r="J62" s="4"/>
    </row>
    <row r="63" spans="1:10" s="5" customFormat="1" ht="15.75" x14ac:dyDescent="0.2">
      <c r="A63" s="4"/>
      <c r="B63" s="34" t="s">
        <v>15</v>
      </c>
      <c r="C63" s="18" t="s">
        <v>92</v>
      </c>
      <c r="D63" s="19">
        <v>15</v>
      </c>
      <c r="E63" s="20">
        <v>45718</v>
      </c>
      <c r="F63" s="19">
        <v>6</v>
      </c>
      <c r="G63" s="21">
        <v>2258212.25</v>
      </c>
      <c r="H63" s="36">
        <f>COUNTA(C63:C66)</f>
        <v>4</v>
      </c>
      <c r="I63" s="4"/>
      <c r="J63" s="4"/>
    </row>
    <row r="64" spans="1:10" s="5" customFormat="1" ht="15.75" x14ac:dyDescent="0.2">
      <c r="A64" s="4"/>
      <c r="B64" s="35"/>
      <c r="C64" s="23" t="s">
        <v>93</v>
      </c>
      <c r="D64" s="24">
        <v>15</v>
      </c>
      <c r="E64" s="25">
        <v>45727</v>
      </c>
      <c r="F64" s="24">
        <v>12</v>
      </c>
      <c r="G64" s="26">
        <v>47843.38</v>
      </c>
      <c r="H64" s="37"/>
      <c r="I64" s="4"/>
      <c r="J64" s="4"/>
    </row>
    <row r="65" spans="1:10" s="5" customFormat="1" ht="15.75" x14ac:dyDescent="0.2">
      <c r="A65" s="4"/>
      <c r="B65" s="35"/>
      <c r="C65" s="23" t="s">
        <v>94</v>
      </c>
      <c r="D65" s="24">
        <v>15</v>
      </c>
      <c r="E65" s="25">
        <v>45729</v>
      </c>
      <c r="F65" s="24">
        <v>6</v>
      </c>
      <c r="G65" s="26">
        <v>46696.88</v>
      </c>
      <c r="H65" s="37"/>
      <c r="I65" s="4"/>
      <c r="J65" s="4"/>
    </row>
    <row r="66" spans="1:10" s="5" customFormat="1" ht="16.5" thickBot="1" x14ac:dyDescent="0.25">
      <c r="A66" s="4"/>
      <c r="B66" s="35"/>
      <c r="C66" s="23" t="s">
        <v>95</v>
      </c>
      <c r="D66" s="24">
        <v>15</v>
      </c>
      <c r="E66" s="25">
        <v>45747</v>
      </c>
      <c r="F66" s="24">
        <v>6</v>
      </c>
      <c r="G66" s="26">
        <v>46696.88</v>
      </c>
      <c r="H66" s="37"/>
      <c r="I66" s="4"/>
      <c r="J66" s="4"/>
    </row>
    <row r="67" spans="1:10" s="5" customFormat="1" ht="16.5" thickBot="1" x14ac:dyDescent="0.25">
      <c r="A67" s="4"/>
      <c r="B67" s="31" t="s">
        <v>96</v>
      </c>
      <c r="C67" s="18" t="s">
        <v>97</v>
      </c>
      <c r="D67" s="19">
        <v>15</v>
      </c>
      <c r="E67" s="20">
        <v>45721</v>
      </c>
      <c r="F67" s="19">
        <v>6</v>
      </c>
      <c r="G67" s="21">
        <v>46696.88</v>
      </c>
      <c r="H67" s="32">
        <f t="shared" ref="H67" si="3">COUNTA(C67:C67)</f>
        <v>1</v>
      </c>
      <c r="I67" s="4"/>
      <c r="J67" s="4"/>
    </row>
    <row r="68" spans="1:10" s="5" customFormat="1" ht="15.75" x14ac:dyDescent="0.2">
      <c r="A68" s="4"/>
      <c r="B68" s="34" t="s">
        <v>25</v>
      </c>
      <c r="C68" s="18" t="s">
        <v>98</v>
      </c>
      <c r="D68" s="19">
        <v>15</v>
      </c>
      <c r="E68" s="20">
        <v>45728</v>
      </c>
      <c r="F68" s="19">
        <v>12</v>
      </c>
      <c r="G68" s="21">
        <v>47843.38</v>
      </c>
      <c r="H68" s="36">
        <f>COUNTA(C68:C70)</f>
        <v>3</v>
      </c>
      <c r="I68" s="4"/>
      <c r="J68" s="4"/>
    </row>
    <row r="69" spans="1:10" s="5" customFormat="1" ht="15.75" x14ac:dyDescent="0.2">
      <c r="A69" s="4"/>
      <c r="B69" s="35"/>
      <c r="C69" s="23" t="s">
        <v>99</v>
      </c>
      <c r="D69" s="24">
        <v>35</v>
      </c>
      <c r="E69" s="25">
        <v>45723</v>
      </c>
      <c r="F69" s="24">
        <v>6</v>
      </c>
      <c r="G69" s="26">
        <v>46696.88</v>
      </c>
      <c r="H69" s="37"/>
      <c r="I69" s="4"/>
      <c r="J69" s="4"/>
    </row>
    <row r="70" spans="1:10" s="5" customFormat="1" ht="16.5" thickBot="1" x14ac:dyDescent="0.25">
      <c r="A70" s="4"/>
      <c r="B70" s="35"/>
      <c r="C70" s="23" t="s">
        <v>100</v>
      </c>
      <c r="D70" s="24">
        <v>150</v>
      </c>
      <c r="E70" s="25">
        <v>45734</v>
      </c>
      <c r="F70" s="24">
        <v>6</v>
      </c>
      <c r="G70" s="26">
        <v>57886.87</v>
      </c>
      <c r="H70" s="37"/>
      <c r="I70" s="4"/>
      <c r="J70" s="4"/>
    </row>
    <row r="71" spans="1:10" s="5" customFormat="1" ht="15.75" x14ac:dyDescent="0.2">
      <c r="A71" s="4"/>
      <c r="B71" s="34" t="s">
        <v>16</v>
      </c>
      <c r="C71" s="18" t="s">
        <v>101</v>
      </c>
      <c r="D71" s="19">
        <v>5</v>
      </c>
      <c r="E71" s="20">
        <v>45720</v>
      </c>
      <c r="F71" s="19">
        <v>6</v>
      </c>
      <c r="G71" s="21">
        <v>36598.660000000003</v>
      </c>
      <c r="H71" s="36">
        <f>COUNTA(C71:C72)</f>
        <v>2</v>
      </c>
      <c r="I71" s="4"/>
      <c r="J71" s="4"/>
    </row>
    <row r="72" spans="1:10" s="5" customFormat="1" ht="16.5" thickBot="1" x14ac:dyDescent="0.25">
      <c r="A72" s="4"/>
      <c r="B72" s="35"/>
      <c r="C72" s="23" t="s">
        <v>102</v>
      </c>
      <c r="D72" s="24">
        <v>15</v>
      </c>
      <c r="E72" s="25">
        <v>45747</v>
      </c>
      <c r="F72" s="24">
        <v>6</v>
      </c>
      <c r="G72" s="26">
        <v>89907.75</v>
      </c>
      <c r="H72" s="37"/>
      <c r="I72" s="4"/>
      <c r="J72" s="4"/>
    </row>
    <row r="73" spans="1:10" s="5" customFormat="1" ht="16.5" thickBot="1" x14ac:dyDescent="0.25">
      <c r="A73" s="4"/>
      <c r="B73" s="31" t="s">
        <v>26</v>
      </c>
      <c r="C73" s="18" t="s">
        <v>103</v>
      </c>
      <c r="D73" s="19">
        <v>8</v>
      </c>
      <c r="E73" s="20">
        <v>45736</v>
      </c>
      <c r="F73" s="19">
        <v>6</v>
      </c>
      <c r="G73" s="21">
        <v>46696.88</v>
      </c>
      <c r="H73" s="32">
        <f t="shared" ref="H73" si="4">COUNTA(C73:C73)</f>
        <v>1</v>
      </c>
      <c r="I73" s="4"/>
      <c r="J73" s="4"/>
    </row>
    <row r="74" spans="1:10" ht="30" customHeight="1" thickBot="1" x14ac:dyDescent="0.25">
      <c r="B74" s="9" t="s">
        <v>6</v>
      </c>
      <c r="C74" s="10"/>
      <c r="D74" s="27">
        <f>SUM(D5:D73)</f>
        <v>1388</v>
      </c>
      <c r="E74" s="11"/>
      <c r="F74" s="12"/>
      <c r="G74" s="13"/>
      <c r="H74" s="14">
        <f>SUM(H5:H73)</f>
        <v>69</v>
      </c>
    </row>
  </sheetData>
  <mergeCells count="29">
    <mergeCell ref="B63:B66"/>
    <mergeCell ref="H63:H66"/>
    <mergeCell ref="B68:B70"/>
    <mergeCell ref="H68:H70"/>
    <mergeCell ref="B71:B72"/>
    <mergeCell ref="H71:H72"/>
    <mergeCell ref="B60:B62"/>
    <mergeCell ref="H60:H62"/>
    <mergeCell ref="B2:H2"/>
    <mergeCell ref="B5:B12"/>
    <mergeCell ref="H5:H12"/>
    <mergeCell ref="B14:B18"/>
    <mergeCell ref="B49:B50"/>
    <mergeCell ref="H49:H50"/>
    <mergeCell ref="B52:B53"/>
    <mergeCell ref="H52:H53"/>
    <mergeCell ref="B54:B58"/>
    <mergeCell ref="H54:H58"/>
    <mergeCell ref="H14:H18"/>
    <mergeCell ref="B19:B21"/>
    <mergeCell ref="H19:H21"/>
    <mergeCell ref="B23:B24"/>
    <mergeCell ref="H23:H24"/>
    <mergeCell ref="B27:B33"/>
    <mergeCell ref="H27:H33"/>
    <mergeCell ref="B35:B41"/>
    <mergeCell ref="H35:H41"/>
    <mergeCell ref="B45:B48"/>
    <mergeCell ref="H45:H48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2025-04-21T05:10:38Z</dcterms:modified>
</cp:coreProperties>
</file>