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5г\11.нояб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Реестр!$A$1:$H$94</definedName>
  </definedNames>
  <calcPr calcId="162913"/>
</workbook>
</file>

<file path=xl/calcChain.xml><?xml version="1.0" encoding="utf-8"?>
<calcChain xmlns="http://schemas.openxmlformats.org/spreadsheetml/2006/main">
  <c r="H93" i="6" l="1"/>
  <c r="H91" i="6"/>
  <c r="H89" i="6"/>
  <c r="H87" i="6"/>
  <c r="H86" i="6"/>
  <c r="H82" i="6"/>
  <c r="H76" i="6"/>
  <c r="H75" i="6"/>
  <c r="H72" i="6"/>
  <c r="H70" i="6"/>
  <c r="H69" i="6"/>
  <c r="H67" i="6"/>
  <c r="H66" i="6"/>
  <c r="H64" i="6"/>
  <c r="H62" i="6"/>
  <c r="H61" i="6"/>
  <c r="H60" i="6"/>
  <c r="H54" i="6"/>
  <c r="H48" i="6"/>
  <c r="H47" i="6"/>
  <c r="H46" i="6"/>
  <c r="H42" i="6"/>
  <c r="H40" i="6"/>
  <c r="H38" i="6"/>
  <c r="H37" i="6"/>
  <c r="H33" i="6"/>
  <c r="H31" i="6"/>
  <c r="H22" i="6"/>
  <c r="H17" i="6"/>
  <c r="H6" i="6"/>
  <c r="H5" i="6"/>
  <c r="H94" i="6" l="1"/>
  <c r="D94" i="6"/>
</calcChain>
</file>

<file path=xl/sharedStrings.xml><?xml version="1.0" encoding="utf-8"?>
<sst xmlns="http://schemas.openxmlformats.org/spreadsheetml/2006/main" count="129" uniqueCount="129">
  <si>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</si>
  <si>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</si>
  <si>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</si>
  <si>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</si>
  <si>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</si>
  <si>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</si>
  <si>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</si>
  <si>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</si>
  <si>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</si>
  <si>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</si>
  <si>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</si>
  <si>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</si>
  <si>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</si>
  <si>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</si>
  <si>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</si>
  <si>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Гидростроитель 110/35/27,5/6 кВ</t>
  </si>
  <si>
    <t>Заводская 220/110/10 кВ</t>
  </si>
  <si>
    <t>Лесогорск 110/35/6 кВ</t>
  </si>
  <si>
    <t>Осиновка 35/6 кВ</t>
  </si>
  <si>
    <t>Птицефабрика 35/6 кВ</t>
  </si>
  <si>
    <t>Чуна 110/10 кВ</t>
  </si>
  <si>
    <t>Игирма 110/10 кВ</t>
  </si>
  <si>
    <t>Березовая 110/10 кВ</t>
  </si>
  <si>
    <t>ГПП ИАЗ 110/6 кВ</t>
  </si>
  <si>
    <t>Мегет 110/35/10 кВ</t>
  </si>
  <si>
    <t>МПС 110/6 кВ</t>
  </si>
  <si>
    <t>Промбаза 110/6 кВ</t>
  </si>
  <si>
    <t>ТЭЦ-7 35/6 кВ</t>
  </si>
  <si>
    <t>Сведения о заключенных договорах об осуществлении технологического присоединения в ноябре 2025 г.</t>
  </si>
  <si>
    <t>798/5</t>
  </si>
  <si>
    <t>839/5</t>
  </si>
  <si>
    <t>944/5</t>
  </si>
  <si>
    <t>945/5</t>
  </si>
  <si>
    <t>965/5</t>
  </si>
  <si>
    <t>1082/5</t>
  </si>
  <si>
    <t>1085/5</t>
  </si>
  <si>
    <t>1086/5</t>
  </si>
  <si>
    <t>1087/5</t>
  </si>
  <si>
    <t>1095/5</t>
  </si>
  <si>
    <t>1101/5</t>
  </si>
  <si>
    <t>1108/5</t>
  </si>
  <si>
    <t>БР-72 35/6 кВ</t>
  </si>
  <si>
    <t>887/2</t>
  </si>
  <si>
    <t>958/2</t>
  </si>
  <si>
    <t>1061/2</t>
  </si>
  <si>
    <t>1076/2</t>
  </si>
  <si>
    <t>1107/2</t>
  </si>
  <si>
    <t>967/1</t>
  </si>
  <si>
    <t>1042/1</t>
  </si>
  <si>
    <t>1051/1</t>
  </si>
  <si>
    <t>1065/1</t>
  </si>
  <si>
    <t>1088/1</t>
  </si>
  <si>
    <t>1090/1</t>
  </si>
  <si>
    <t>1102/1</t>
  </si>
  <si>
    <t>1113/1</t>
  </si>
  <si>
    <t>1153/1</t>
  </si>
  <si>
    <t>1068/2</t>
  </si>
  <si>
    <t>1118/2</t>
  </si>
  <si>
    <t xml:space="preserve">863/1 </t>
  </si>
  <si>
    <t>1015/1</t>
  </si>
  <si>
    <t>1077/1</t>
  </si>
  <si>
    <t>1104/1</t>
  </si>
  <si>
    <t>1074/5</t>
  </si>
  <si>
    <t>Жемчужная 110/10 кВ</t>
  </si>
  <si>
    <t>980/5</t>
  </si>
  <si>
    <t>1012/5</t>
  </si>
  <si>
    <t>1071/2</t>
  </si>
  <si>
    <t>1081/2</t>
  </si>
  <si>
    <t>1062/1</t>
  </si>
  <si>
    <t>1067/1</t>
  </si>
  <si>
    <t>1075/1</t>
  </si>
  <si>
    <t>1116/1</t>
  </si>
  <si>
    <t>ЗСМ 110/10 кВ</t>
  </si>
  <si>
    <t>1133/3</t>
  </si>
  <si>
    <t>Зяба-Тяговая 110/27,5/10 кВ</t>
  </si>
  <si>
    <t>1056/2</t>
  </si>
  <si>
    <t>1018/2</t>
  </si>
  <si>
    <t>1041/2</t>
  </si>
  <si>
    <t>1052/2</t>
  </si>
  <si>
    <t>1100/2</t>
  </si>
  <si>
    <t>1110/2</t>
  </si>
  <si>
    <t>1162/2</t>
  </si>
  <si>
    <t>370/2</t>
  </si>
  <si>
    <t>1073/2</t>
  </si>
  <si>
    <t>1078/2</t>
  </si>
  <si>
    <t>1079/2</t>
  </si>
  <si>
    <t>1111/2</t>
  </si>
  <si>
    <t>1114/2</t>
  </si>
  <si>
    <t>Кургат 35/6 кВ</t>
  </si>
  <si>
    <t>1063/1</t>
  </si>
  <si>
    <t>Ленино 35/6 кВ</t>
  </si>
  <si>
    <t>1099/5</t>
  </si>
  <si>
    <t>1043/3</t>
  </si>
  <si>
    <t>1115/3</t>
  </si>
  <si>
    <t>Летняя 110/10 кВ</t>
  </si>
  <si>
    <t>1109/5</t>
  </si>
  <si>
    <t>1130/5</t>
  </si>
  <si>
    <t>1098/5</t>
  </si>
  <si>
    <t>699/1</t>
  </si>
  <si>
    <t>1017/1</t>
  </si>
  <si>
    <t>Невельская 110/27,5/6 кВ</t>
  </si>
  <si>
    <t>1134/3</t>
  </si>
  <si>
    <t>Нижнеудинск-Тяговая 110/35/27,5/10 кВ</t>
  </si>
  <si>
    <t>1096/3</t>
  </si>
  <si>
    <t>1097/3</t>
  </si>
  <si>
    <t>1128/2</t>
  </si>
  <si>
    <t>1142/2</t>
  </si>
  <si>
    <t>1147/2</t>
  </si>
  <si>
    <t>1131/1</t>
  </si>
  <si>
    <t>1006/5</t>
  </si>
  <si>
    <t>1044/5</t>
  </si>
  <si>
    <t>1057/5</t>
  </si>
  <si>
    <t>1064/5</t>
  </si>
  <si>
    <t>1089/5</t>
  </si>
  <si>
    <t>1149/1</t>
  </si>
  <si>
    <t>1021/2</t>
  </si>
  <si>
    <t>1050/2</t>
  </si>
  <si>
    <t>1083/2</t>
  </si>
  <si>
    <t>1123/2</t>
  </si>
  <si>
    <t>1138/1</t>
  </si>
  <si>
    <t>Турма-Тяговая 110/27,5/6 кВ</t>
  </si>
  <si>
    <t>1038/1</t>
  </si>
  <si>
    <t>1040/1</t>
  </si>
  <si>
    <t>1054/2</t>
  </si>
  <si>
    <t>1105/2</t>
  </si>
  <si>
    <t>1035/3</t>
  </si>
  <si>
    <t>1103/3</t>
  </si>
  <si>
    <t>Чуна-Тяговая 110/27,5/10 кВ</t>
  </si>
  <si>
    <t>1060/3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</si>
</sst>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view="pageBreakPreview" zoomScaleNormal="100" zoomScaleSheetLayoutView="100" workbookViewId="0">
      <pane ySplit="4" topLeftCell="A47" activePane="bottomLeft" state="frozen"/>
      <selection activeCell="K45" sqref="K45"/>
      <selection pane="bottomLeft" activeCell="B70" sqref="B70:B71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9" t="s">
        <v>28</v>
      </c>
      <c r="C2" s="39"/>
      <c r="D2" s="39"/>
      <c r="E2" s="39"/>
      <c r="F2" s="39"/>
      <c r="G2" s="39"/>
      <c r="H2" s="39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1" t="s">
        <v>22</v>
      </c>
      <c r="C5" s="18" t="s">
        <v>29</v>
      </c>
      <c r="D5" s="19">
        <v>15</v>
      </c>
      <c r="E5" s="20">
        <v>45966</v>
      </c>
      <c r="F5" s="19">
        <v>12</v>
      </c>
      <c r="G5" s="21">
        <v>17473.669999999998</v>
      </c>
      <c r="H5" s="32">
        <f>COUNTA(C5:C5)</f>
        <v>1</v>
      </c>
      <c r="I5" s="4"/>
      <c r="J5" s="4"/>
    </row>
    <row r="6" spans="1:10" s="5" customFormat="1" ht="15.75" x14ac:dyDescent="0.2">
      <c r="A6" s="4"/>
      <c r="B6" s="33" t="s">
        <v>13</v>
      </c>
      <c r="C6" s="18" t="s">
        <v>30</v>
      </c>
      <c r="D6" s="19">
        <v>15</v>
      </c>
      <c r="E6" s="20">
        <v>45980</v>
      </c>
      <c r="F6" s="19">
        <v>6</v>
      </c>
      <c r="G6" s="21">
        <v>46696.88</v>
      </c>
      <c r="H6" s="35">
        <f>COUNTA(C6:C16)</f>
        <v>11</v>
      </c>
      <c r="I6" s="4"/>
      <c r="J6" s="4"/>
    </row>
    <row r="7" spans="1:10" s="5" customFormat="1" ht="15.75" x14ac:dyDescent="0.2">
      <c r="A7" s="4"/>
      <c r="B7" s="34"/>
      <c r="C7" s="23" t="s">
        <v>31</v>
      </c>
      <c r="D7" s="24">
        <v>16</v>
      </c>
      <c r="E7" s="25">
        <v>45978</v>
      </c>
      <c r="F7" s="24">
        <v>12</v>
      </c>
      <c r="G7" s="26">
        <v>17473.669999999998</v>
      </c>
      <c r="H7" s="36"/>
      <c r="I7" s="4"/>
      <c r="J7" s="4"/>
    </row>
    <row r="8" spans="1:10" s="5" customFormat="1" ht="15.75" x14ac:dyDescent="0.2">
      <c r="A8" s="4"/>
      <c r="B8" s="34"/>
      <c r="C8" s="23" t="s">
        <v>32</v>
      </c>
      <c r="D8" s="24">
        <v>21</v>
      </c>
      <c r="E8" s="25">
        <v>45973</v>
      </c>
      <c r="F8" s="24">
        <v>12</v>
      </c>
      <c r="G8" s="26">
        <v>47843.38</v>
      </c>
      <c r="H8" s="36"/>
      <c r="I8" s="4"/>
      <c r="J8" s="4"/>
    </row>
    <row r="9" spans="1:10" s="5" customFormat="1" ht="15.75" x14ac:dyDescent="0.2">
      <c r="A9" s="4"/>
      <c r="B9" s="34"/>
      <c r="C9" s="23" t="s">
        <v>33</v>
      </c>
      <c r="D9" s="24">
        <v>21</v>
      </c>
      <c r="E9" s="25">
        <v>45973</v>
      </c>
      <c r="F9" s="24">
        <v>12</v>
      </c>
      <c r="G9" s="26">
        <v>47843.38</v>
      </c>
      <c r="H9" s="36"/>
      <c r="I9" s="4"/>
      <c r="J9" s="4"/>
    </row>
    <row r="10" spans="1:10" s="5" customFormat="1" ht="15.75" x14ac:dyDescent="0.2">
      <c r="A10" s="4"/>
      <c r="B10" s="34"/>
      <c r="C10" s="23" t="s">
        <v>34</v>
      </c>
      <c r="D10" s="24">
        <v>15</v>
      </c>
      <c r="E10" s="25">
        <v>45978</v>
      </c>
      <c r="F10" s="24">
        <v>6</v>
      </c>
      <c r="G10" s="26">
        <v>46696.88</v>
      </c>
      <c r="H10" s="36"/>
      <c r="I10" s="4"/>
      <c r="J10" s="4"/>
    </row>
    <row r="11" spans="1:10" s="5" customFormat="1" ht="15.75" x14ac:dyDescent="0.2">
      <c r="A11" s="4"/>
      <c r="B11" s="34"/>
      <c r="C11" s="23" t="s">
        <v>35</v>
      </c>
      <c r="D11" s="24">
        <v>8</v>
      </c>
      <c r="E11" s="25">
        <v>45975</v>
      </c>
      <c r="F11" s="24">
        <v>6</v>
      </c>
      <c r="G11" s="26">
        <v>46696.88</v>
      </c>
      <c r="H11" s="36"/>
      <c r="I11" s="4"/>
      <c r="J11" s="4"/>
    </row>
    <row r="12" spans="1:10" s="5" customFormat="1" ht="15.75" x14ac:dyDescent="0.2">
      <c r="A12" s="4"/>
      <c r="B12" s="34"/>
      <c r="C12" s="23" t="s">
        <v>36</v>
      </c>
      <c r="D12" s="24">
        <v>8</v>
      </c>
      <c r="E12" s="25">
        <v>45971</v>
      </c>
      <c r="F12" s="24">
        <v>6</v>
      </c>
      <c r="G12" s="26">
        <v>46696.88</v>
      </c>
      <c r="H12" s="36"/>
      <c r="I12" s="4"/>
      <c r="J12" s="4"/>
    </row>
    <row r="13" spans="1:10" s="5" customFormat="1" ht="15.75" x14ac:dyDescent="0.2">
      <c r="A13" s="4"/>
      <c r="B13" s="34"/>
      <c r="C13" s="23" t="s">
        <v>37</v>
      </c>
      <c r="D13" s="24">
        <v>15</v>
      </c>
      <c r="E13" s="25">
        <v>45971</v>
      </c>
      <c r="F13" s="24">
        <v>6</v>
      </c>
      <c r="G13" s="26">
        <v>46696.88</v>
      </c>
      <c r="H13" s="36"/>
      <c r="I13" s="4"/>
      <c r="J13" s="4"/>
    </row>
    <row r="14" spans="1:10" s="5" customFormat="1" ht="15.75" x14ac:dyDescent="0.2">
      <c r="A14" s="4"/>
      <c r="B14" s="34"/>
      <c r="C14" s="23" t="s">
        <v>38</v>
      </c>
      <c r="D14" s="24">
        <v>15</v>
      </c>
      <c r="E14" s="25">
        <v>45973</v>
      </c>
      <c r="F14" s="24">
        <v>6</v>
      </c>
      <c r="G14" s="26">
        <v>17981.55</v>
      </c>
      <c r="H14" s="36"/>
      <c r="I14" s="4"/>
      <c r="J14" s="4"/>
    </row>
    <row r="15" spans="1:10" s="5" customFormat="1" ht="15.75" x14ac:dyDescent="0.2">
      <c r="A15" s="4"/>
      <c r="B15" s="34"/>
      <c r="C15" s="23" t="s">
        <v>39</v>
      </c>
      <c r="D15" s="24">
        <v>8</v>
      </c>
      <c r="E15" s="25">
        <v>45978</v>
      </c>
      <c r="F15" s="24">
        <v>6</v>
      </c>
      <c r="G15" s="26">
        <v>9590.16</v>
      </c>
      <c r="H15" s="36"/>
      <c r="I15" s="4"/>
      <c r="J15" s="4"/>
    </row>
    <row r="16" spans="1:10" s="5" customFormat="1" ht="16.5" thickBot="1" x14ac:dyDescent="0.25">
      <c r="A16" s="4"/>
      <c r="B16" s="37"/>
      <c r="C16" s="15" t="s">
        <v>40</v>
      </c>
      <c r="D16" s="16">
        <v>15</v>
      </c>
      <c r="E16" s="17">
        <v>45989</v>
      </c>
      <c r="F16" s="16">
        <v>12</v>
      </c>
      <c r="G16" s="22">
        <v>47843.38</v>
      </c>
      <c r="H16" s="38"/>
      <c r="I16" s="4"/>
      <c r="J16" s="4"/>
    </row>
    <row r="17" spans="1:10" s="5" customFormat="1" ht="15.75" x14ac:dyDescent="0.2">
      <c r="A17" s="4"/>
      <c r="B17" s="33" t="s">
        <v>41</v>
      </c>
      <c r="C17" s="18" t="s">
        <v>42</v>
      </c>
      <c r="D17" s="19">
        <v>15</v>
      </c>
      <c r="E17" s="20">
        <v>45962</v>
      </c>
      <c r="F17" s="19">
        <v>12</v>
      </c>
      <c r="G17" s="21">
        <v>47843.38</v>
      </c>
      <c r="H17" s="35">
        <f>COUNTA(C17:C21)</f>
        <v>5</v>
      </c>
      <c r="I17" s="4"/>
      <c r="J17" s="4"/>
    </row>
    <row r="18" spans="1:10" s="5" customFormat="1" ht="15.75" x14ac:dyDescent="0.2">
      <c r="A18" s="4"/>
      <c r="B18" s="34"/>
      <c r="C18" s="23" t="s">
        <v>43</v>
      </c>
      <c r="D18" s="24">
        <v>18</v>
      </c>
      <c r="E18" s="25">
        <v>45985</v>
      </c>
      <c r="F18" s="24">
        <v>12</v>
      </c>
      <c r="G18" s="26">
        <v>17473.669999999998</v>
      </c>
      <c r="H18" s="36"/>
      <c r="I18" s="4"/>
      <c r="J18" s="4"/>
    </row>
    <row r="19" spans="1:10" s="5" customFormat="1" ht="15.75" x14ac:dyDescent="0.2">
      <c r="A19" s="4"/>
      <c r="B19" s="34"/>
      <c r="C19" s="23" t="s">
        <v>44</v>
      </c>
      <c r="D19" s="24">
        <v>15</v>
      </c>
      <c r="E19" s="25">
        <v>45966</v>
      </c>
      <c r="F19" s="24">
        <v>6</v>
      </c>
      <c r="G19" s="26">
        <v>89907.75</v>
      </c>
      <c r="H19" s="36"/>
      <c r="I19" s="4"/>
      <c r="J19" s="4"/>
    </row>
    <row r="20" spans="1:10" s="5" customFormat="1" ht="15.75" x14ac:dyDescent="0.2">
      <c r="A20" s="4"/>
      <c r="B20" s="34"/>
      <c r="C20" s="23" t="s">
        <v>45</v>
      </c>
      <c r="D20" s="24">
        <v>45</v>
      </c>
      <c r="E20" s="25">
        <v>45971</v>
      </c>
      <c r="F20" s="24">
        <v>12</v>
      </c>
      <c r="G20" s="26">
        <v>47843.38</v>
      </c>
      <c r="H20" s="36"/>
      <c r="I20" s="4"/>
      <c r="J20" s="4"/>
    </row>
    <row r="21" spans="1:10" s="5" customFormat="1" ht="16.5" thickBot="1" x14ac:dyDescent="0.25">
      <c r="A21" s="4"/>
      <c r="B21" s="34"/>
      <c r="C21" s="23" t="s">
        <v>46</v>
      </c>
      <c r="D21" s="24">
        <v>15</v>
      </c>
      <c r="E21" s="25">
        <v>45982</v>
      </c>
      <c r="F21" s="24">
        <v>12</v>
      </c>
      <c r="G21" s="26">
        <v>17473.669999999998</v>
      </c>
      <c r="H21" s="36"/>
      <c r="I21" s="4"/>
      <c r="J21" s="4"/>
    </row>
    <row r="22" spans="1:10" s="5" customFormat="1" ht="15.75" x14ac:dyDescent="0.2">
      <c r="A22" s="4"/>
      <c r="B22" s="33" t="s">
        <v>8</v>
      </c>
      <c r="C22" s="18" t="s">
        <v>47</v>
      </c>
      <c r="D22" s="19">
        <v>8</v>
      </c>
      <c r="E22" s="20">
        <v>45981</v>
      </c>
      <c r="F22" s="19">
        <v>6</v>
      </c>
      <c r="G22" s="21">
        <v>46696.88</v>
      </c>
      <c r="H22" s="35">
        <f>COUNTA(C22:C30)</f>
        <v>9</v>
      </c>
      <c r="I22" s="4"/>
      <c r="J22" s="4"/>
    </row>
    <row r="23" spans="1:10" s="5" customFormat="1" ht="15.75" x14ac:dyDescent="0.2">
      <c r="A23" s="4"/>
      <c r="B23" s="34"/>
      <c r="C23" s="23" t="s">
        <v>48</v>
      </c>
      <c r="D23" s="24">
        <v>15</v>
      </c>
      <c r="E23" s="25">
        <v>45966</v>
      </c>
      <c r="F23" s="24">
        <v>6</v>
      </c>
      <c r="G23" s="26">
        <v>89907.75</v>
      </c>
      <c r="H23" s="36"/>
      <c r="I23" s="4"/>
      <c r="J23" s="4"/>
    </row>
    <row r="24" spans="1:10" s="5" customFormat="1" ht="15.75" x14ac:dyDescent="0.2">
      <c r="A24" s="4"/>
      <c r="B24" s="34"/>
      <c r="C24" s="23" t="s">
        <v>49</v>
      </c>
      <c r="D24" s="24">
        <v>15</v>
      </c>
      <c r="E24" s="25">
        <v>45968</v>
      </c>
      <c r="F24" s="24">
        <v>6</v>
      </c>
      <c r="G24" s="26">
        <v>17981.55</v>
      </c>
      <c r="H24" s="36"/>
      <c r="I24" s="4"/>
      <c r="J24" s="4"/>
    </row>
    <row r="25" spans="1:10" s="5" customFormat="1" ht="15.75" x14ac:dyDescent="0.2">
      <c r="A25" s="4"/>
      <c r="B25" s="34"/>
      <c r="C25" s="23" t="s">
        <v>50</v>
      </c>
      <c r="D25" s="24">
        <v>15</v>
      </c>
      <c r="E25" s="25">
        <v>45973</v>
      </c>
      <c r="F25" s="24">
        <v>6</v>
      </c>
      <c r="G25" s="26">
        <v>17981.55</v>
      </c>
      <c r="H25" s="36"/>
      <c r="I25" s="4"/>
      <c r="J25" s="4"/>
    </row>
    <row r="26" spans="1:10" s="5" customFormat="1" ht="15.75" x14ac:dyDescent="0.2">
      <c r="A26" s="4"/>
      <c r="B26" s="34"/>
      <c r="C26" s="23" t="s">
        <v>51</v>
      </c>
      <c r="D26" s="24">
        <v>8</v>
      </c>
      <c r="E26" s="25">
        <v>45972</v>
      </c>
      <c r="F26" s="24">
        <v>6</v>
      </c>
      <c r="G26" s="26">
        <v>9590.16</v>
      </c>
      <c r="H26" s="36"/>
      <c r="I26" s="4"/>
      <c r="J26" s="4"/>
    </row>
    <row r="27" spans="1:10" s="5" customFormat="1" ht="15.75" x14ac:dyDescent="0.2">
      <c r="A27" s="4"/>
      <c r="B27" s="34"/>
      <c r="C27" s="23" t="s">
        <v>52</v>
      </c>
      <c r="D27" s="24">
        <v>10</v>
      </c>
      <c r="E27" s="25">
        <v>45975</v>
      </c>
      <c r="F27" s="24">
        <v>12</v>
      </c>
      <c r="G27" s="26">
        <v>47843.38</v>
      </c>
      <c r="H27" s="36"/>
      <c r="I27" s="4"/>
      <c r="J27" s="4"/>
    </row>
    <row r="28" spans="1:10" s="5" customFormat="1" ht="15.75" x14ac:dyDescent="0.2">
      <c r="A28" s="4"/>
      <c r="B28" s="34"/>
      <c r="C28" s="23" t="s">
        <v>53</v>
      </c>
      <c r="D28" s="24">
        <v>10</v>
      </c>
      <c r="E28" s="25">
        <v>45975</v>
      </c>
      <c r="F28" s="24">
        <v>12</v>
      </c>
      <c r="G28" s="26">
        <v>17473.669999999998</v>
      </c>
      <c r="H28" s="36"/>
      <c r="I28" s="4"/>
      <c r="J28" s="4"/>
    </row>
    <row r="29" spans="1:10" s="5" customFormat="1" ht="15.75" x14ac:dyDescent="0.2">
      <c r="A29" s="4"/>
      <c r="B29" s="34"/>
      <c r="C29" s="23" t="s">
        <v>54</v>
      </c>
      <c r="D29" s="24">
        <v>10</v>
      </c>
      <c r="E29" s="25">
        <v>45979</v>
      </c>
      <c r="F29" s="24">
        <v>12</v>
      </c>
      <c r="G29" s="26">
        <v>47843.38</v>
      </c>
      <c r="H29" s="36"/>
      <c r="I29" s="4"/>
      <c r="J29" s="4"/>
    </row>
    <row r="30" spans="1:10" s="5" customFormat="1" ht="16.5" thickBot="1" x14ac:dyDescent="0.25">
      <c r="A30" s="4"/>
      <c r="B30" s="34"/>
      <c r="C30" s="23" t="s">
        <v>55</v>
      </c>
      <c r="D30" s="24">
        <v>21</v>
      </c>
      <c r="E30" s="25">
        <v>45986</v>
      </c>
      <c r="F30" s="24">
        <v>12</v>
      </c>
      <c r="G30" s="26">
        <v>47843.38</v>
      </c>
      <c r="H30" s="36"/>
      <c r="I30" s="4"/>
      <c r="J30" s="4"/>
    </row>
    <row r="31" spans="1:10" s="5" customFormat="1" ht="15.75" x14ac:dyDescent="0.2">
      <c r="A31" s="4"/>
      <c r="B31" s="33" t="s">
        <v>15</v>
      </c>
      <c r="C31" s="18" t="s">
        <v>56</v>
      </c>
      <c r="D31" s="19">
        <v>8</v>
      </c>
      <c r="E31" s="20">
        <v>45971</v>
      </c>
      <c r="F31" s="19">
        <v>6</v>
      </c>
      <c r="G31" s="21">
        <v>46696.88</v>
      </c>
      <c r="H31" s="35">
        <f>COUNTA(C31:C32)</f>
        <v>2</v>
      </c>
      <c r="I31" s="4"/>
      <c r="J31" s="4"/>
    </row>
    <row r="32" spans="1:10" s="5" customFormat="1" ht="16.5" thickBot="1" x14ac:dyDescent="0.25">
      <c r="A32" s="4"/>
      <c r="B32" s="34"/>
      <c r="C32" s="23" t="s">
        <v>57</v>
      </c>
      <c r="D32" s="24">
        <v>15</v>
      </c>
      <c r="E32" s="25">
        <v>45979</v>
      </c>
      <c r="F32" s="24">
        <v>6</v>
      </c>
      <c r="G32" s="26">
        <v>17981.55</v>
      </c>
      <c r="H32" s="36"/>
      <c r="I32" s="4"/>
      <c r="J32" s="4"/>
    </row>
    <row r="33" spans="1:10" s="5" customFormat="1" ht="15.75" x14ac:dyDescent="0.2">
      <c r="A33" s="4"/>
      <c r="B33" s="33" t="s">
        <v>14</v>
      </c>
      <c r="C33" s="18" t="s">
        <v>58</v>
      </c>
      <c r="D33" s="19">
        <v>8</v>
      </c>
      <c r="E33" s="20">
        <v>45968</v>
      </c>
      <c r="F33" s="19">
        <v>6</v>
      </c>
      <c r="G33" s="21">
        <v>46696.88</v>
      </c>
      <c r="H33" s="35">
        <f>COUNTA(C33:C36)</f>
        <v>4</v>
      </c>
      <c r="I33" s="4"/>
      <c r="J33" s="4"/>
    </row>
    <row r="34" spans="1:10" s="5" customFormat="1" ht="15.75" x14ac:dyDescent="0.2">
      <c r="A34" s="4"/>
      <c r="B34" s="34"/>
      <c r="C34" s="23" t="s">
        <v>59</v>
      </c>
      <c r="D34" s="24">
        <v>15</v>
      </c>
      <c r="E34" s="25">
        <v>45989</v>
      </c>
      <c r="F34" s="24">
        <v>6</v>
      </c>
      <c r="G34" s="26">
        <v>46696.88</v>
      </c>
      <c r="H34" s="36"/>
      <c r="I34" s="4"/>
      <c r="J34" s="4"/>
    </row>
    <row r="35" spans="1:10" s="5" customFormat="1" ht="15.75" x14ac:dyDescent="0.2">
      <c r="A35" s="4"/>
      <c r="B35" s="34"/>
      <c r="C35" s="23" t="s">
        <v>60</v>
      </c>
      <c r="D35" s="24">
        <v>15</v>
      </c>
      <c r="E35" s="25">
        <v>45968</v>
      </c>
      <c r="F35" s="24">
        <v>6</v>
      </c>
      <c r="G35" s="26">
        <v>46696.88</v>
      </c>
      <c r="H35" s="36"/>
      <c r="I35" s="4"/>
      <c r="J35" s="4"/>
    </row>
    <row r="36" spans="1:10" s="5" customFormat="1" ht="16.5" thickBot="1" x14ac:dyDescent="0.25">
      <c r="A36" s="4"/>
      <c r="B36" s="34"/>
      <c r="C36" s="23" t="s">
        <v>61</v>
      </c>
      <c r="D36" s="24">
        <v>25</v>
      </c>
      <c r="E36" s="25">
        <v>45987</v>
      </c>
      <c r="F36" s="24">
        <v>12</v>
      </c>
      <c r="G36" s="26">
        <v>47843.38</v>
      </c>
      <c r="H36" s="36"/>
      <c r="I36" s="4"/>
      <c r="J36" s="4"/>
    </row>
    <row r="37" spans="1:10" s="5" customFormat="1" ht="16.5" thickBot="1" x14ac:dyDescent="0.25">
      <c r="A37" s="4"/>
      <c r="B37" s="31" t="s">
        <v>23</v>
      </c>
      <c r="C37" s="18" t="s">
        <v>62</v>
      </c>
      <c r="D37" s="19">
        <v>5</v>
      </c>
      <c r="E37" s="20">
        <v>45967</v>
      </c>
      <c r="F37" s="19">
        <v>6</v>
      </c>
      <c r="G37" s="21">
        <v>36598.660000000003</v>
      </c>
      <c r="H37" s="32">
        <f>COUNTA(C37:C37)</f>
        <v>1</v>
      </c>
      <c r="I37" s="4"/>
      <c r="J37" s="4"/>
    </row>
    <row r="38" spans="1:10" s="5" customFormat="1" ht="15.75" x14ac:dyDescent="0.2">
      <c r="A38" s="4"/>
      <c r="B38" s="33" t="s">
        <v>63</v>
      </c>
      <c r="C38" s="18" t="s">
        <v>64</v>
      </c>
      <c r="D38" s="19">
        <v>25</v>
      </c>
      <c r="E38" s="20">
        <v>45978</v>
      </c>
      <c r="F38" s="19">
        <v>12</v>
      </c>
      <c r="G38" s="21">
        <v>47843.38</v>
      </c>
      <c r="H38" s="35">
        <f t="shared" ref="H38" si="0">COUNTA(C38:C39)</f>
        <v>2</v>
      </c>
      <c r="I38" s="4"/>
      <c r="J38" s="4"/>
    </row>
    <row r="39" spans="1:10" s="5" customFormat="1" ht="16.5" thickBot="1" x14ac:dyDescent="0.25">
      <c r="A39" s="4"/>
      <c r="B39" s="34"/>
      <c r="C39" s="15" t="s">
        <v>65</v>
      </c>
      <c r="D39" s="16">
        <v>25</v>
      </c>
      <c r="E39" s="17">
        <v>45989</v>
      </c>
      <c r="F39" s="16">
        <v>12</v>
      </c>
      <c r="G39" s="22">
        <v>47843.38</v>
      </c>
      <c r="H39" s="36"/>
      <c r="I39" s="4"/>
      <c r="J39" s="4"/>
    </row>
    <row r="40" spans="1:10" s="5" customFormat="1" ht="15.75" x14ac:dyDescent="0.2">
      <c r="A40" s="4"/>
      <c r="B40" s="33" t="s">
        <v>16</v>
      </c>
      <c r="C40" s="18" t="s">
        <v>66</v>
      </c>
      <c r="D40" s="19">
        <v>60</v>
      </c>
      <c r="E40" s="20">
        <v>45975</v>
      </c>
      <c r="F40" s="19">
        <v>12</v>
      </c>
      <c r="G40" s="21">
        <v>59033.36</v>
      </c>
      <c r="H40" s="35">
        <f t="shared" ref="H40" si="1">COUNTA(C40:C41)</f>
        <v>2</v>
      </c>
      <c r="I40" s="4"/>
      <c r="J40" s="4"/>
    </row>
    <row r="41" spans="1:10" s="5" customFormat="1" ht="16.5" thickBot="1" x14ac:dyDescent="0.25">
      <c r="A41" s="4"/>
      <c r="B41" s="34"/>
      <c r="C41" s="15" t="s">
        <v>67</v>
      </c>
      <c r="D41" s="16">
        <v>15</v>
      </c>
      <c r="E41" s="17">
        <v>45971</v>
      </c>
      <c r="F41" s="16">
        <v>6</v>
      </c>
      <c r="G41" s="22">
        <v>89907.75</v>
      </c>
      <c r="H41" s="36"/>
      <c r="I41" s="4"/>
      <c r="J41" s="4"/>
    </row>
    <row r="42" spans="1:10" s="5" customFormat="1" ht="15.75" x14ac:dyDescent="0.2">
      <c r="A42" s="4"/>
      <c r="B42" s="33" t="s">
        <v>9</v>
      </c>
      <c r="C42" s="18" t="s">
        <v>68</v>
      </c>
      <c r="D42" s="19">
        <v>50</v>
      </c>
      <c r="E42" s="20">
        <v>45972</v>
      </c>
      <c r="F42" s="19">
        <v>6</v>
      </c>
      <c r="G42" s="21">
        <v>57886.87</v>
      </c>
      <c r="H42" s="35">
        <f>COUNTA(C42:C45)</f>
        <v>4</v>
      </c>
      <c r="I42" s="4"/>
      <c r="J42" s="4"/>
    </row>
    <row r="43" spans="1:10" s="5" customFormat="1" ht="15.75" x14ac:dyDescent="0.2">
      <c r="A43" s="4"/>
      <c r="B43" s="34"/>
      <c r="C43" s="23" t="s">
        <v>69</v>
      </c>
      <c r="D43" s="24">
        <v>28</v>
      </c>
      <c r="E43" s="25">
        <v>45966</v>
      </c>
      <c r="F43" s="24">
        <v>12</v>
      </c>
      <c r="G43" s="26">
        <v>47843.38</v>
      </c>
      <c r="H43" s="36"/>
      <c r="I43" s="4"/>
      <c r="J43" s="4"/>
    </row>
    <row r="44" spans="1:10" s="5" customFormat="1" ht="15.75" x14ac:dyDescent="0.2">
      <c r="A44" s="4"/>
      <c r="B44" s="34"/>
      <c r="C44" s="23" t="s">
        <v>70</v>
      </c>
      <c r="D44" s="24">
        <v>30</v>
      </c>
      <c r="E44" s="25">
        <v>45968</v>
      </c>
      <c r="F44" s="24">
        <v>6</v>
      </c>
      <c r="G44" s="26">
        <v>57886.87</v>
      </c>
      <c r="H44" s="36"/>
      <c r="I44" s="4"/>
      <c r="J44" s="4"/>
    </row>
    <row r="45" spans="1:10" s="5" customFormat="1" ht="16.5" thickBot="1" x14ac:dyDescent="0.25">
      <c r="A45" s="4"/>
      <c r="B45" s="34"/>
      <c r="C45" s="23" t="s">
        <v>71</v>
      </c>
      <c r="D45" s="24">
        <v>35</v>
      </c>
      <c r="E45" s="25">
        <v>45980</v>
      </c>
      <c r="F45" s="24">
        <v>12</v>
      </c>
      <c r="G45" s="26">
        <v>167965.66</v>
      </c>
      <c r="H45" s="36"/>
      <c r="I45" s="4"/>
      <c r="J45" s="4"/>
    </row>
    <row r="46" spans="1:10" s="5" customFormat="1" ht="16.5" thickBot="1" x14ac:dyDescent="0.25">
      <c r="A46" s="4"/>
      <c r="B46" s="31" t="s">
        <v>72</v>
      </c>
      <c r="C46" s="18" t="s">
        <v>73</v>
      </c>
      <c r="D46" s="19">
        <v>8</v>
      </c>
      <c r="E46" s="20">
        <v>45981</v>
      </c>
      <c r="F46" s="19">
        <v>6</v>
      </c>
      <c r="G46" s="21">
        <v>9590.16</v>
      </c>
      <c r="H46" s="32">
        <f t="shared" ref="H46:H47" si="2">COUNTA(C46:C46)</f>
        <v>1</v>
      </c>
      <c r="I46" s="4"/>
      <c r="J46" s="4"/>
    </row>
    <row r="47" spans="1:10" s="5" customFormat="1" ht="16.5" thickBot="1" x14ac:dyDescent="0.25">
      <c r="A47" s="4"/>
      <c r="B47" s="31" t="s">
        <v>74</v>
      </c>
      <c r="C47" s="18" t="s">
        <v>75</v>
      </c>
      <c r="D47" s="19">
        <v>8</v>
      </c>
      <c r="E47" s="20">
        <v>45968</v>
      </c>
      <c r="F47" s="19">
        <v>6</v>
      </c>
      <c r="G47" s="21">
        <v>36598.660000000003</v>
      </c>
      <c r="H47" s="32">
        <f t="shared" si="2"/>
        <v>1</v>
      </c>
      <c r="I47" s="4"/>
      <c r="J47" s="4"/>
    </row>
    <row r="48" spans="1:10" s="5" customFormat="1" ht="15.75" x14ac:dyDescent="0.2">
      <c r="A48" s="4"/>
      <c r="B48" s="33" t="s">
        <v>21</v>
      </c>
      <c r="C48" s="28" t="s">
        <v>76</v>
      </c>
      <c r="D48" s="19">
        <v>115</v>
      </c>
      <c r="E48" s="20">
        <v>45978</v>
      </c>
      <c r="F48" s="19">
        <v>6</v>
      </c>
      <c r="G48" s="21">
        <v>57886.87</v>
      </c>
      <c r="H48" s="35">
        <f>COUNTA(C48:C53)</f>
        <v>6</v>
      </c>
      <c r="I48" s="4"/>
      <c r="J48" s="4"/>
    </row>
    <row r="49" spans="1:10" s="5" customFormat="1" ht="15.75" x14ac:dyDescent="0.2">
      <c r="A49" s="4"/>
      <c r="B49" s="34"/>
      <c r="C49" s="30" t="s">
        <v>77</v>
      </c>
      <c r="D49" s="24">
        <v>6</v>
      </c>
      <c r="E49" s="25">
        <v>45973</v>
      </c>
      <c r="F49" s="24">
        <v>12</v>
      </c>
      <c r="G49" s="26">
        <v>17473.68</v>
      </c>
      <c r="H49" s="36"/>
      <c r="I49" s="4"/>
      <c r="J49" s="4"/>
    </row>
    <row r="50" spans="1:10" s="5" customFormat="1" ht="15.75" x14ac:dyDescent="0.2">
      <c r="A50" s="4"/>
      <c r="B50" s="34"/>
      <c r="C50" s="30" t="s">
        <v>78</v>
      </c>
      <c r="D50" s="24">
        <v>7</v>
      </c>
      <c r="E50" s="25">
        <v>45971</v>
      </c>
      <c r="F50" s="24">
        <v>6</v>
      </c>
      <c r="G50" s="26">
        <v>36598.660000000003</v>
      </c>
      <c r="H50" s="36"/>
      <c r="I50" s="4"/>
      <c r="J50" s="4"/>
    </row>
    <row r="51" spans="1:10" s="5" customFormat="1" ht="15.75" x14ac:dyDescent="0.2">
      <c r="A51" s="4"/>
      <c r="B51" s="34"/>
      <c r="C51" s="30" t="s">
        <v>79</v>
      </c>
      <c r="D51" s="24">
        <v>15</v>
      </c>
      <c r="E51" s="25">
        <v>45974</v>
      </c>
      <c r="F51" s="24">
        <v>6</v>
      </c>
      <c r="G51" s="26">
        <v>89907.75</v>
      </c>
      <c r="H51" s="36"/>
      <c r="I51" s="4"/>
      <c r="J51" s="4"/>
    </row>
    <row r="52" spans="1:10" s="5" customFormat="1" ht="15.75" x14ac:dyDescent="0.2">
      <c r="A52" s="4"/>
      <c r="B52" s="34"/>
      <c r="C52" s="30" t="s">
        <v>80</v>
      </c>
      <c r="D52" s="24">
        <v>7</v>
      </c>
      <c r="E52" s="25">
        <v>45975</v>
      </c>
      <c r="F52" s="24">
        <v>6</v>
      </c>
      <c r="G52" s="26">
        <v>46696.88</v>
      </c>
      <c r="H52" s="36"/>
      <c r="I52" s="4"/>
      <c r="J52" s="4"/>
    </row>
    <row r="53" spans="1:10" s="5" customFormat="1" ht="16.5" thickBot="1" x14ac:dyDescent="0.25">
      <c r="A53" s="4"/>
      <c r="B53" s="34"/>
      <c r="C53" s="29" t="s">
        <v>81</v>
      </c>
      <c r="D53" s="16">
        <v>8</v>
      </c>
      <c r="E53" s="17">
        <v>45988</v>
      </c>
      <c r="F53" s="16">
        <v>6</v>
      </c>
      <c r="G53" s="22">
        <v>46696.88</v>
      </c>
      <c r="H53" s="36"/>
      <c r="I53" s="4"/>
      <c r="J53" s="4"/>
    </row>
    <row r="54" spans="1:10" s="5" customFormat="1" ht="15.75" x14ac:dyDescent="0.2">
      <c r="A54" s="4"/>
      <c r="B54" s="33" t="s">
        <v>11</v>
      </c>
      <c r="C54" s="28" t="s">
        <v>82</v>
      </c>
      <c r="D54" s="19">
        <v>5</v>
      </c>
      <c r="E54" s="20">
        <v>45985</v>
      </c>
      <c r="F54" s="19">
        <v>12</v>
      </c>
      <c r="G54" s="21">
        <v>17473.669999999998</v>
      </c>
      <c r="H54" s="35">
        <f>COUNTA(C54:C59)</f>
        <v>6</v>
      </c>
      <c r="I54" s="4"/>
      <c r="J54" s="4"/>
    </row>
    <row r="55" spans="1:10" s="5" customFormat="1" ht="15.75" x14ac:dyDescent="0.2">
      <c r="A55" s="4"/>
      <c r="B55" s="34"/>
      <c r="C55" s="30" t="s">
        <v>83</v>
      </c>
      <c r="D55" s="24">
        <v>15</v>
      </c>
      <c r="E55" s="25">
        <v>45974</v>
      </c>
      <c r="F55" s="24">
        <v>6</v>
      </c>
      <c r="G55" s="26">
        <v>113042.34</v>
      </c>
      <c r="H55" s="36"/>
      <c r="I55" s="4"/>
      <c r="J55" s="4"/>
    </row>
    <row r="56" spans="1:10" s="5" customFormat="1" ht="15.75" x14ac:dyDescent="0.2">
      <c r="A56" s="4"/>
      <c r="B56" s="34"/>
      <c r="C56" s="30" t="s">
        <v>84</v>
      </c>
      <c r="D56" s="24">
        <v>10</v>
      </c>
      <c r="E56" s="25">
        <v>45980</v>
      </c>
      <c r="F56" s="24">
        <v>12</v>
      </c>
      <c r="G56" s="26">
        <v>47843.38</v>
      </c>
      <c r="H56" s="36"/>
      <c r="I56" s="4"/>
      <c r="J56" s="4"/>
    </row>
    <row r="57" spans="1:10" s="5" customFormat="1" ht="15.75" x14ac:dyDescent="0.2">
      <c r="A57" s="4"/>
      <c r="B57" s="34"/>
      <c r="C57" s="30" t="s">
        <v>85</v>
      </c>
      <c r="D57" s="24">
        <v>15</v>
      </c>
      <c r="E57" s="25">
        <v>45985</v>
      </c>
      <c r="F57" s="24">
        <v>12</v>
      </c>
      <c r="G57" s="26">
        <v>47843.38</v>
      </c>
      <c r="H57" s="36"/>
      <c r="I57" s="4"/>
      <c r="J57" s="4"/>
    </row>
    <row r="58" spans="1:10" s="5" customFormat="1" ht="15.75" x14ac:dyDescent="0.2">
      <c r="A58" s="4"/>
      <c r="B58" s="34"/>
      <c r="C58" s="30" t="s">
        <v>86</v>
      </c>
      <c r="D58" s="24">
        <v>15</v>
      </c>
      <c r="E58" s="25">
        <v>45985</v>
      </c>
      <c r="F58" s="24">
        <v>12</v>
      </c>
      <c r="G58" s="26">
        <v>47843.38</v>
      </c>
      <c r="H58" s="36"/>
      <c r="I58" s="4"/>
      <c r="J58" s="4"/>
    </row>
    <row r="59" spans="1:10" s="5" customFormat="1" ht="16.5" thickBot="1" x14ac:dyDescent="0.25">
      <c r="A59" s="4"/>
      <c r="B59" s="34"/>
      <c r="C59" s="29" t="s">
        <v>87</v>
      </c>
      <c r="D59" s="16">
        <v>15</v>
      </c>
      <c r="E59" s="17">
        <v>45980</v>
      </c>
      <c r="F59" s="16">
        <v>12</v>
      </c>
      <c r="G59" s="22">
        <v>47843.38</v>
      </c>
      <c r="H59" s="36"/>
      <c r="I59" s="4"/>
      <c r="J59" s="4"/>
    </row>
    <row r="60" spans="1:10" s="5" customFormat="1" ht="16.5" thickBot="1" x14ac:dyDescent="0.25">
      <c r="A60" s="4"/>
      <c r="B60" s="31" t="s">
        <v>88</v>
      </c>
      <c r="C60" s="18" t="s">
        <v>89</v>
      </c>
      <c r="D60" s="19">
        <v>8</v>
      </c>
      <c r="E60" s="20">
        <v>45964</v>
      </c>
      <c r="F60" s="19">
        <v>6</v>
      </c>
      <c r="G60" s="21">
        <v>46696.88</v>
      </c>
      <c r="H60" s="32">
        <f t="shared" ref="H60:H61" si="3">COUNTA(C60:C60)</f>
        <v>1</v>
      </c>
      <c r="I60" s="4"/>
      <c r="J60" s="4"/>
    </row>
    <row r="61" spans="1:10" s="5" customFormat="1" ht="16.5" thickBot="1" x14ac:dyDescent="0.25">
      <c r="A61" s="4"/>
      <c r="B61" s="31" t="s">
        <v>90</v>
      </c>
      <c r="C61" s="18" t="s">
        <v>91</v>
      </c>
      <c r="D61" s="19">
        <v>15</v>
      </c>
      <c r="E61" s="20">
        <v>45981</v>
      </c>
      <c r="F61" s="19">
        <v>6</v>
      </c>
      <c r="G61" s="21">
        <v>46696.88</v>
      </c>
      <c r="H61" s="32">
        <f t="shared" si="3"/>
        <v>1</v>
      </c>
      <c r="I61" s="4"/>
      <c r="J61" s="4"/>
    </row>
    <row r="62" spans="1:10" s="5" customFormat="1" ht="15.75" x14ac:dyDescent="0.2">
      <c r="A62" s="4"/>
      <c r="B62" s="33" t="s">
        <v>17</v>
      </c>
      <c r="C62" s="18" t="s">
        <v>92</v>
      </c>
      <c r="D62" s="19">
        <v>15</v>
      </c>
      <c r="E62" s="20">
        <v>45978</v>
      </c>
      <c r="F62" s="19">
        <v>6</v>
      </c>
      <c r="G62" s="21">
        <v>46696.88</v>
      </c>
      <c r="H62" s="35">
        <f>COUNTA(C62:C63)</f>
        <v>2</v>
      </c>
      <c r="I62" s="4"/>
      <c r="J62" s="4"/>
    </row>
    <row r="63" spans="1:10" s="5" customFormat="1" ht="16.5" thickBot="1" x14ac:dyDescent="0.25">
      <c r="A63" s="4"/>
      <c r="B63" s="34"/>
      <c r="C63" s="15" t="s">
        <v>93</v>
      </c>
      <c r="D63" s="16">
        <v>15</v>
      </c>
      <c r="E63" s="17">
        <v>45981</v>
      </c>
      <c r="F63" s="16">
        <v>6</v>
      </c>
      <c r="G63" s="22">
        <v>17981.55</v>
      </c>
      <c r="H63" s="36"/>
      <c r="I63" s="4"/>
      <c r="J63" s="4"/>
    </row>
    <row r="64" spans="1:10" s="5" customFormat="1" ht="15.75" x14ac:dyDescent="0.2">
      <c r="A64" s="4"/>
      <c r="B64" s="33" t="s">
        <v>94</v>
      </c>
      <c r="C64" s="18" t="s">
        <v>95</v>
      </c>
      <c r="D64" s="19">
        <v>15</v>
      </c>
      <c r="E64" s="20">
        <v>45979</v>
      </c>
      <c r="F64" s="19">
        <v>6</v>
      </c>
      <c r="G64" s="21">
        <v>89907.75</v>
      </c>
      <c r="H64" s="35">
        <f>COUNTA(C64:C65)</f>
        <v>2</v>
      </c>
      <c r="I64" s="4"/>
      <c r="J64" s="4"/>
    </row>
    <row r="65" spans="1:10" s="5" customFormat="1" ht="16.5" thickBot="1" x14ac:dyDescent="0.25">
      <c r="A65" s="4"/>
      <c r="B65" s="34"/>
      <c r="C65" s="15" t="s">
        <v>96</v>
      </c>
      <c r="D65" s="16">
        <v>15</v>
      </c>
      <c r="E65" s="17">
        <v>45982</v>
      </c>
      <c r="F65" s="16">
        <v>6</v>
      </c>
      <c r="G65" s="22">
        <v>46696.88</v>
      </c>
      <c r="H65" s="36"/>
      <c r="I65" s="4"/>
      <c r="J65" s="4"/>
    </row>
    <row r="66" spans="1:10" s="5" customFormat="1" ht="16.5" thickBot="1" x14ac:dyDescent="0.25">
      <c r="A66" s="4"/>
      <c r="B66" s="31" t="s">
        <v>24</v>
      </c>
      <c r="C66" s="18" t="s">
        <v>97</v>
      </c>
      <c r="D66" s="19">
        <v>15</v>
      </c>
      <c r="E66" s="20">
        <v>45973</v>
      </c>
      <c r="F66" s="19">
        <v>6</v>
      </c>
      <c r="G66" s="21">
        <v>46696.88</v>
      </c>
      <c r="H66" s="32">
        <f t="shared" ref="H66" si="4">COUNTA(C66:C66)</f>
        <v>1</v>
      </c>
      <c r="I66" s="4"/>
      <c r="J66" s="4"/>
    </row>
    <row r="67" spans="1:10" s="5" customFormat="1" ht="15.75" x14ac:dyDescent="0.2">
      <c r="A67" s="4"/>
      <c r="B67" s="33" t="s">
        <v>25</v>
      </c>
      <c r="C67" s="18" t="s">
        <v>98</v>
      </c>
      <c r="D67" s="19">
        <v>13</v>
      </c>
      <c r="E67" s="20">
        <v>45989</v>
      </c>
      <c r="F67" s="19">
        <v>12</v>
      </c>
      <c r="G67" s="21">
        <v>47743.38</v>
      </c>
      <c r="H67" s="35">
        <f>COUNTA(C67:C68)</f>
        <v>2</v>
      </c>
      <c r="I67" s="4"/>
      <c r="J67" s="4"/>
    </row>
    <row r="68" spans="1:10" s="5" customFormat="1" ht="16.5" thickBot="1" x14ac:dyDescent="0.25">
      <c r="A68" s="4"/>
      <c r="B68" s="34"/>
      <c r="C68" s="15" t="s">
        <v>99</v>
      </c>
      <c r="D68" s="16">
        <v>15</v>
      </c>
      <c r="E68" s="17">
        <v>45973</v>
      </c>
      <c r="F68" s="16">
        <v>6</v>
      </c>
      <c r="G68" s="22">
        <v>46696.88</v>
      </c>
      <c r="H68" s="36"/>
      <c r="I68" s="4"/>
      <c r="J68" s="4"/>
    </row>
    <row r="69" spans="1:10" s="5" customFormat="1" ht="16.5" thickBot="1" x14ac:dyDescent="0.25">
      <c r="A69" s="4"/>
      <c r="B69" s="31" t="s">
        <v>100</v>
      </c>
      <c r="C69" s="28" t="s">
        <v>101</v>
      </c>
      <c r="D69" s="19">
        <v>5</v>
      </c>
      <c r="E69" s="20">
        <v>45985</v>
      </c>
      <c r="F69" s="19">
        <v>6</v>
      </c>
      <c r="G69" s="21">
        <v>89907.75</v>
      </c>
      <c r="H69" s="32">
        <f t="shared" ref="H69" si="5">COUNTA(C69:C69)</f>
        <v>1</v>
      </c>
      <c r="I69" s="4"/>
      <c r="J69" s="4"/>
    </row>
    <row r="70" spans="1:10" s="5" customFormat="1" ht="15.75" x14ac:dyDescent="0.2">
      <c r="A70" s="4"/>
      <c r="B70" s="33" t="s">
        <v>102</v>
      </c>
      <c r="C70" s="18" t="s">
        <v>103</v>
      </c>
      <c r="D70" s="19">
        <v>15</v>
      </c>
      <c r="E70" s="20">
        <v>45987</v>
      </c>
      <c r="F70" s="19">
        <v>12</v>
      </c>
      <c r="G70" s="21">
        <v>17473.669999999998</v>
      </c>
      <c r="H70" s="35">
        <f>COUNTA(C70:C71)</f>
        <v>2</v>
      </c>
      <c r="I70" s="4"/>
      <c r="J70" s="4"/>
    </row>
    <row r="71" spans="1:10" s="5" customFormat="1" ht="16.5" thickBot="1" x14ac:dyDescent="0.25">
      <c r="A71" s="4"/>
      <c r="B71" s="34"/>
      <c r="C71" s="15" t="s">
        <v>104</v>
      </c>
      <c r="D71" s="16">
        <v>8</v>
      </c>
      <c r="E71" s="17">
        <v>45972</v>
      </c>
      <c r="F71" s="16">
        <v>6</v>
      </c>
      <c r="G71" s="22">
        <v>46696.88</v>
      </c>
      <c r="H71" s="36"/>
      <c r="I71" s="4"/>
      <c r="J71" s="4"/>
    </row>
    <row r="72" spans="1:10" s="5" customFormat="1" ht="15.75" x14ac:dyDescent="0.2">
      <c r="A72" s="4"/>
      <c r="B72" s="33" t="s">
        <v>18</v>
      </c>
      <c r="C72" s="18" t="s">
        <v>105</v>
      </c>
      <c r="D72" s="19">
        <v>8</v>
      </c>
      <c r="E72" s="20">
        <v>45984</v>
      </c>
      <c r="F72" s="19">
        <v>6</v>
      </c>
      <c r="G72" s="21">
        <v>47950.8</v>
      </c>
      <c r="H72" s="35">
        <f>COUNTA(C72:C74)</f>
        <v>3</v>
      </c>
      <c r="I72" s="4"/>
      <c r="J72" s="4"/>
    </row>
    <row r="73" spans="1:10" s="5" customFormat="1" ht="15.75" x14ac:dyDescent="0.2">
      <c r="A73" s="4"/>
      <c r="B73" s="34"/>
      <c r="C73" s="23" t="s">
        <v>106</v>
      </c>
      <c r="D73" s="24">
        <v>8</v>
      </c>
      <c r="E73" s="25">
        <v>45985</v>
      </c>
      <c r="F73" s="24">
        <v>6</v>
      </c>
      <c r="G73" s="26">
        <v>9590.16</v>
      </c>
      <c r="H73" s="36"/>
      <c r="I73" s="4"/>
      <c r="J73" s="4"/>
    </row>
    <row r="74" spans="1:10" s="5" customFormat="1" ht="16.5" thickBot="1" x14ac:dyDescent="0.25">
      <c r="A74" s="4"/>
      <c r="B74" s="34"/>
      <c r="C74" s="23" t="s">
        <v>107</v>
      </c>
      <c r="D74" s="24">
        <v>8</v>
      </c>
      <c r="E74" s="25">
        <v>45985</v>
      </c>
      <c r="F74" s="24">
        <v>6</v>
      </c>
      <c r="G74" s="26">
        <v>46696.88</v>
      </c>
      <c r="H74" s="36"/>
      <c r="I74" s="4"/>
      <c r="J74" s="4"/>
    </row>
    <row r="75" spans="1:10" s="5" customFormat="1" ht="16.5" thickBot="1" x14ac:dyDescent="0.25">
      <c r="A75" s="4"/>
      <c r="B75" s="31" t="s">
        <v>26</v>
      </c>
      <c r="C75" s="18" t="s">
        <v>108</v>
      </c>
      <c r="D75" s="19">
        <v>150</v>
      </c>
      <c r="E75" s="20">
        <v>45981</v>
      </c>
      <c r="F75" s="19">
        <v>6</v>
      </c>
      <c r="G75" s="21">
        <v>57886.87</v>
      </c>
      <c r="H75" s="32">
        <f>COUNTA(C75:C75)</f>
        <v>1</v>
      </c>
      <c r="I75" s="4"/>
      <c r="J75" s="4"/>
    </row>
    <row r="76" spans="1:10" s="5" customFormat="1" ht="15.75" x14ac:dyDescent="0.2">
      <c r="A76" s="4"/>
      <c r="B76" s="33" t="s">
        <v>10</v>
      </c>
      <c r="C76" s="18" t="s">
        <v>109</v>
      </c>
      <c r="D76" s="19">
        <v>15</v>
      </c>
      <c r="E76" s="20">
        <v>45966</v>
      </c>
      <c r="F76" s="19">
        <v>6</v>
      </c>
      <c r="G76" s="21">
        <v>89907.75</v>
      </c>
      <c r="H76" s="35">
        <f>COUNTA(C76:C81)</f>
        <v>6</v>
      </c>
      <c r="I76" s="4"/>
      <c r="J76" s="4"/>
    </row>
    <row r="77" spans="1:10" s="5" customFormat="1" ht="15.75" x14ac:dyDescent="0.2">
      <c r="A77" s="4"/>
      <c r="B77" s="34"/>
      <c r="C77" s="23" t="s">
        <v>110</v>
      </c>
      <c r="D77" s="24">
        <v>15</v>
      </c>
      <c r="E77" s="25">
        <v>45967</v>
      </c>
      <c r="F77" s="24">
        <v>6</v>
      </c>
      <c r="G77" s="26">
        <v>89907.75</v>
      </c>
      <c r="H77" s="36"/>
      <c r="I77" s="4"/>
      <c r="J77" s="4"/>
    </row>
    <row r="78" spans="1:10" s="5" customFormat="1" ht="15.75" x14ac:dyDescent="0.2">
      <c r="A78" s="4"/>
      <c r="B78" s="34"/>
      <c r="C78" s="23" t="s">
        <v>111</v>
      </c>
      <c r="D78" s="24">
        <v>15</v>
      </c>
      <c r="E78" s="25">
        <v>45962</v>
      </c>
      <c r="F78" s="24">
        <v>6</v>
      </c>
      <c r="G78" s="26">
        <v>89907.26</v>
      </c>
      <c r="H78" s="36"/>
      <c r="I78" s="4"/>
      <c r="J78" s="4"/>
    </row>
    <row r="79" spans="1:10" s="5" customFormat="1" ht="15.75" x14ac:dyDescent="0.2">
      <c r="A79" s="4"/>
      <c r="B79" s="34"/>
      <c r="C79" s="23" t="s">
        <v>112</v>
      </c>
      <c r="D79" s="24">
        <v>15</v>
      </c>
      <c r="E79" s="25">
        <v>45973</v>
      </c>
      <c r="F79" s="24">
        <v>6</v>
      </c>
      <c r="G79" s="26">
        <v>89907.75</v>
      </c>
      <c r="H79" s="36"/>
      <c r="I79" s="4"/>
      <c r="J79" s="4"/>
    </row>
    <row r="80" spans="1:10" s="5" customFormat="1" ht="15.75" x14ac:dyDescent="0.2">
      <c r="A80" s="4"/>
      <c r="B80" s="34"/>
      <c r="C80" s="23" t="s">
        <v>113</v>
      </c>
      <c r="D80" s="24">
        <v>15</v>
      </c>
      <c r="E80" s="25">
        <v>45971</v>
      </c>
      <c r="F80" s="24">
        <v>6</v>
      </c>
      <c r="G80" s="26">
        <v>46696.88</v>
      </c>
      <c r="H80" s="36"/>
      <c r="I80" s="4"/>
      <c r="J80" s="4"/>
    </row>
    <row r="81" spans="1:10" s="5" customFormat="1" ht="16.5" thickBot="1" x14ac:dyDescent="0.25">
      <c r="A81" s="4"/>
      <c r="B81" s="34"/>
      <c r="C81" s="23" t="s">
        <v>114</v>
      </c>
      <c r="D81" s="24">
        <v>15</v>
      </c>
      <c r="E81" s="25">
        <v>45987</v>
      </c>
      <c r="F81" s="24">
        <v>6</v>
      </c>
      <c r="G81" s="26">
        <v>46696.88</v>
      </c>
      <c r="H81" s="36"/>
      <c r="I81" s="4"/>
      <c r="J81" s="4"/>
    </row>
    <row r="82" spans="1:10" s="5" customFormat="1" ht="15.75" x14ac:dyDescent="0.2">
      <c r="A82" s="4"/>
      <c r="B82" s="33" t="s">
        <v>19</v>
      </c>
      <c r="C82" s="18" t="s">
        <v>115</v>
      </c>
      <c r="D82" s="19">
        <v>20</v>
      </c>
      <c r="E82" s="20">
        <v>45966</v>
      </c>
      <c r="F82" s="19">
        <v>12</v>
      </c>
      <c r="G82" s="21">
        <v>47843.38</v>
      </c>
      <c r="H82" s="35">
        <f>COUNTA(C82:C85)</f>
        <v>4</v>
      </c>
      <c r="I82" s="4"/>
      <c r="J82" s="4"/>
    </row>
    <row r="83" spans="1:10" s="5" customFormat="1" ht="15.75" x14ac:dyDescent="0.2">
      <c r="A83" s="4"/>
      <c r="B83" s="34"/>
      <c r="C83" s="23" t="s">
        <v>116</v>
      </c>
      <c r="D83" s="24">
        <v>8</v>
      </c>
      <c r="E83" s="25">
        <v>45964</v>
      </c>
      <c r="F83" s="24">
        <v>6</v>
      </c>
      <c r="G83" s="26">
        <v>46696.88</v>
      </c>
      <c r="H83" s="36"/>
      <c r="I83" s="4"/>
      <c r="J83" s="4"/>
    </row>
    <row r="84" spans="1:10" s="5" customFormat="1" ht="15.75" x14ac:dyDescent="0.2">
      <c r="A84" s="4"/>
      <c r="B84" s="34"/>
      <c r="C84" s="23" t="s">
        <v>117</v>
      </c>
      <c r="D84" s="24">
        <v>15</v>
      </c>
      <c r="E84" s="25">
        <v>45985</v>
      </c>
      <c r="F84" s="24">
        <v>12</v>
      </c>
      <c r="G84" s="26">
        <v>47843.38</v>
      </c>
      <c r="H84" s="36"/>
      <c r="I84" s="4"/>
      <c r="J84" s="4"/>
    </row>
    <row r="85" spans="1:10" s="5" customFormat="1" ht="16.5" thickBot="1" x14ac:dyDescent="0.25">
      <c r="A85" s="4"/>
      <c r="B85" s="34"/>
      <c r="C85" s="23" t="s">
        <v>118</v>
      </c>
      <c r="D85" s="24">
        <v>8</v>
      </c>
      <c r="E85" s="25">
        <v>45979</v>
      </c>
      <c r="F85" s="24">
        <v>6</v>
      </c>
      <c r="G85" s="26">
        <v>46696.88</v>
      </c>
      <c r="H85" s="36"/>
      <c r="I85" s="4"/>
      <c r="J85" s="4"/>
    </row>
    <row r="86" spans="1:10" s="5" customFormat="1" ht="16.5" thickBot="1" x14ac:dyDescent="0.25">
      <c r="A86" s="4"/>
      <c r="B86" s="31" t="s">
        <v>12</v>
      </c>
      <c r="C86" s="18" t="s">
        <v>119</v>
      </c>
      <c r="D86" s="19">
        <v>78</v>
      </c>
      <c r="E86" s="20">
        <v>45987</v>
      </c>
      <c r="F86" s="19">
        <v>12</v>
      </c>
      <c r="G86" s="21">
        <v>100593.06</v>
      </c>
      <c r="H86" s="32">
        <f>COUNTA(C86:C86)</f>
        <v>1</v>
      </c>
      <c r="I86" s="4"/>
      <c r="J86" s="4"/>
    </row>
    <row r="87" spans="1:10" s="5" customFormat="1" ht="15.75" x14ac:dyDescent="0.2">
      <c r="A87" s="4"/>
      <c r="B87" s="33" t="s">
        <v>120</v>
      </c>
      <c r="C87" s="18" t="s">
        <v>121</v>
      </c>
      <c r="D87" s="19">
        <v>18</v>
      </c>
      <c r="E87" s="20">
        <v>45966</v>
      </c>
      <c r="F87" s="19">
        <v>12</v>
      </c>
      <c r="G87" s="21">
        <v>47843.38</v>
      </c>
      <c r="H87" s="35">
        <f>COUNTA(C87:C88)</f>
        <v>2</v>
      </c>
      <c r="I87" s="4"/>
      <c r="J87" s="4"/>
    </row>
    <row r="88" spans="1:10" s="5" customFormat="1" ht="16.5" thickBot="1" x14ac:dyDescent="0.25">
      <c r="A88" s="4"/>
      <c r="B88" s="34"/>
      <c r="C88" s="23" t="s">
        <v>122</v>
      </c>
      <c r="D88" s="24">
        <v>10</v>
      </c>
      <c r="E88" s="25">
        <v>45966</v>
      </c>
      <c r="F88" s="24">
        <v>12</v>
      </c>
      <c r="G88" s="26">
        <v>47843.38</v>
      </c>
      <c r="H88" s="36"/>
      <c r="I88" s="4"/>
      <c r="J88" s="4"/>
    </row>
    <row r="89" spans="1:10" s="5" customFormat="1" ht="15.75" x14ac:dyDescent="0.2">
      <c r="A89" s="4"/>
      <c r="B89" s="33" t="s">
        <v>27</v>
      </c>
      <c r="C89" s="18" t="s">
        <v>123</v>
      </c>
      <c r="D89" s="19">
        <v>15</v>
      </c>
      <c r="E89" s="20">
        <v>45968</v>
      </c>
      <c r="F89" s="19">
        <v>6</v>
      </c>
      <c r="G89" s="21">
        <v>46696.88</v>
      </c>
      <c r="H89" s="35">
        <f>COUNTA(C89:C90)</f>
        <v>2</v>
      </c>
      <c r="I89" s="4"/>
      <c r="J89" s="4"/>
    </row>
    <row r="90" spans="1:10" s="5" customFormat="1" ht="16.5" thickBot="1" x14ac:dyDescent="0.25">
      <c r="A90" s="4"/>
      <c r="B90" s="34"/>
      <c r="C90" s="23" t="s">
        <v>124</v>
      </c>
      <c r="D90" s="24">
        <v>15</v>
      </c>
      <c r="E90" s="25">
        <v>45981</v>
      </c>
      <c r="F90" s="24">
        <v>12</v>
      </c>
      <c r="G90" s="26">
        <v>47843.38</v>
      </c>
      <c r="H90" s="36"/>
      <c r="I90" s="4"/>
      <c r="J90" s="4"/>
    </row>
    <row r="91" spans="1:10" s="5" customFormat="1" ht="15.75" x14ac:dyDescent="0.2">
      <c r="A91" s="4"/>
      <c r="B91" s="33" t="s">
        <v>20</v>
      </c>
      <c r="C91" s="18" t="s">
        <v>125</v>
      </c>
      <c r="D91" s="19">
        <v>8</v>
      </c>
      <c r="E91" s="20">
        <v>45982</v>
      </c>
      <c r="F91" s="19">
        <v>12</v>
      </c>
      <c r="G91" s="21">
        <v>17473.669999999998</v>
      </c>
      <c r="H91" s="35">
        <f>COUNTA(C91:C92)</f>
        <v>2</v>
      </c>
      <c r="I91" s="4"/>
      <c r="J91" s="4"/>
    </row>
    <row r="92" spans="1:10" s="5" customFormat="1" ht="16.5" thickBot="1" x14ac:dyDescent="0.25">
      <c r="A92" s="4"/>
      <c r="B92" s="34"/>
      <c r="C92" s="23" t="s">
        <v>126</v>
      </c>
      <c r="D92" s="24">
        <v>7</v>
      </c>
      <c r="E92" s="25">
        <v>45985</v>
      </c>
      <c r="F92" s="24">
        <v>6</v>
      </c>
      <c r="G92" s="26">
        <v>41956.95</v>
      </c>
      <c r="H92" s="36"/>
      <c r="I92" s="4"/>
      <c r="J92" s="4"/>
    </row>
    <row r="93" spans="1:10" s="5" customFormat="1" ht="16.5" thickBot="1" x14ac:dyDescent="0.25">
      <c r="A93" s="4"/>
      <c r="B93" s="31" t="s">
        <v>127</v>
      </c>
      <c r="C93" s="18" t="s">
        <v>128</v>
      </c>
      <c r="D93" s="19">
        <v>15</v>
      </c>
      <c r="E93" s="20">
        <v>45962</v>
      </c>
      <c r="F93" s="19">
        <v>6</v>
      </c>
      <c r="G93" s="21">
        <v>17981.55</v>
      </c>
      <c r="H93" s="32">
        <f t="shared" ref="H93" si="6">COUNTA(C93:C93)</f>
        <v>1</v>
      </c>
      <c r="I93" s="4"/>
      <c r="J93" s="4"/>
    </row>
    <row r="94" spans="1:10" ht="30" customHeight="1" thickBot="1" x14ac:dyDescent="0.25">
      <c r="B94" s="9" t="s">
        <v>6</v>
      </c>
      <c r="C94" s="10"/>
      <c r="D94" s="27">
        <f>SUM(D5:D93)</f>
        <v>1635</v>
      </c>
      <c r="E94" s="11"/>
      <c r="F94" s="12"/>
      <c r="G94" s="13"/>
      <c r="H94" s="14">
        <f>SUM(H5:H93)</f>
        <v>89</v>
      </c>
    </row>
  </sheetData>
  <mergeCells count="41">
    <mergeCell ref="B2:H2"/>
    <mergeCell ref="B54:B59"/>
    <mergeCell ref="H54:H59"/>
    <mergeCell ref="B62:B63"/>
    <mergeCell ref="H62:H63"/>
    <mergeCell ref="B42:B45"/>
    <mergeCell ref="H42:H45"/>
    <mergeCell ref="B48:B53"/>
    <mergeCell ref="H48:H53"/>
    <mergeCell ref="B40:B41"/>
    <mergeCell ref="H40:H41"/>
    <mergeCell ref="B82:B85"/>
    <mergeCell ref="H82:H85"/>
    <mergeCell ref="B87:B88"/>
    <mergeCell ref="H87:H88"/>
    <mergeCell ref="B64:B65"/>
    <mergeCell ref="H64:H65"/>
    <mergeCell ref="B67:B68"/>
    <mergeCell ref="H67:H68"/>
    <mergeCell ref="B70:B71"/>
    <mergeCell ref="H70:H71"/>
    <mergeCell ref="B72:B74"/>
    <mergeCell ref="H72:H74"/>
    <mergeCell ref="B76:B81"/>
    <mergeCell ref="H76:H81"/>
    <mergeCell ref="B89:B90"/>
    <mergeCell ref="H89:H90"/>
    <mergeCell ref="B91:B92"/>
    <mergeCell ref="H91:H92"/>
    <mergeCell ref="B6:B16"/>
    <mergeCell ref="H6:H16"/>
    <mergeCell ref="B17:B21"/>
    <mergeCell ref="H17:H21"/>
    <mergeCell ref="B22:B30"/>
    <mergeCell ref="H22:H30"/>
    <mergeCell ref="B31:B32"/>
    <mergeCell ref="H31:H32"/>
    <mergeCell ref="B33:B36"/>
    <mergeCell ref="H33:H36"/>
    <mergeCell ref="B38:B39"/>
    <mergeCell ref="H38:H39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2025-12-12T07:33:20Z</dcterms:modified>
</cp:coreProperties>
</file>