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6г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Реестр!$A$1:$H$43</definedName>
  </definedNames>
  <calcPr calcId="162913"/>
</workbook>
</file>

<file path=xl/calcChain.xml><?xml version="1.0" encoding="utf-8"?>
<calcChain xmlns="http://schemas.openxmlformats.org/spreadsheetml/2006/main">
  <c r="H42" i="6" l="1"/>
  <c r="H41" i="6"/>
  <c r="H39" i="6"/>
  <c r="H38" i="6"/>
  <c r="H37" i="6"/>
  <c r="H32" i="6"/>
  <c r="H30" i="6"/>
  <c r="H29" i="6"/>
  <c r="H28" i="6"/>
  <c r="H27" i="6"/>
  <c r="H26" i="6"/>
  <c r="H23" i="6"/>
  <c r="H19" i="6"/>
  <c r="H18" i="6"/>
  <c r="H17" i="6"/>
  <c r="H16" i="6"/>
  <c r="H15" i="6"/>
  <c r="H14" i="6"/>
  <c r="H12" i="6"/>
  <c r="H9" i="6"/>
  <c r="H5" i="6"/>
  <c r="H43" i="6" l="1"/>
  <c r="D43" i="6"/>
</calcChain>
</file>

<file path=xl/sharedStrings.xml><?xml version="1.0" encoding="utf-8"?>
<sst xmlns="http://schemas.openxmlformats.org/spreadsheetml/2006/main" count="69" uniqueCount="69">
  <si>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</si>
  <si>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</si>
  <si>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</si>
  <si>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</si>
  <si>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</si>
  <si>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</si>
  <si>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</si>
  <si>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</si>
  <si>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</si>
  <si>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</si>
  <si>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</si>
  <si>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</si>
  <si>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</si>
  <si>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</si>
  <si>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</si>
  <si>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Птицефабрика 35/6 кВ</t>
  </si>
  <si>
    <t>Игирма 110/10 кВ</t>
  </si>
  <si>
    <t>ТЭЦ-7 35/6 кВ</t>
  </si>
  <si>
    <t>БР-72 35/6 кВ</t>
  </si>
  <si>
    <t>Заводская 35/10 кВ</t>
  </si>
  <si>
    <t>Порожская 35/6 кВ</t>
  </si>
  <si>
    <t>Ручей 110/35/27,5/6 кВ</t>
  </si>
  <si>
    <t>Энергетик-1 35/10 кВ</t>
  </si>
  <si>
    <t>Сведения о заключенных договорах об осуществлении технологического присоединения в январе 2026 г.</t>
  </si>
  <si>
    <t>12/5</t>
  </si>
  <si>
    <t>17/5</t>
  </si>
  <si>
    <t>26/5</t>
  </si>
  <si>
    <t>35/5</t>
  </si>
  <si>
    <t>1213/2</t>
  </si>
  <si>
    <t>1214/2</t>
  </si>
  <si>
    <t>9/2</t>
  </si>
  <si>
    <t>1145/1</t>
  </si>
  <si>
    <t>1256/1</t>
  </si>
  <si>
    <t>Глазково 110/6 кВ</t>
  </si>
  <si>
    <t>1246/5</t>
  </si>
  <si>
    <t>15 рабочих дней</t>
  </si>
  <si>
    <t>1272/1</t>
  </si>
  <si>
    <t>Заводская 220/110/10 кВ</t>
  </si>
  <si>
    <t>1244/2</t>
  </si>
  <si>
    <t>25/5</t>
  </si>
  <si>
    <t>1227/1</t>
  </si>
  <si>
    <t>1219/2</t>
  </si>
  <si>
    <t>1252/2</t>
  </si>
  <si>
    <t>1258/1</t>
  </si>
  <si>
    <t>5/2</t>
  </si>
  <si>
    <t>1251/2</t>
  </si>
  <si>
    <t>1254/2</t>
  </si>
  <si>
    <t>1268/2</t>
  </si>
  <si>
    <t>ИОРТПЦ 35/6 кВ</t>
  </si>
  <si>
    <t>1263/5</t>
  </si>
  <si>
    <t>Кургат 35/6 кВ</t>
  </si>
  <si>
    <t>1261/1</t>
  </si>
  <si>
    <t>Ленино 35/6 кВ</t>
  </si>
  <si>
    <t>47/5</t>
  </si>
  <si>
    <t>Надежда 35/6 кВ</t>
  </si>
  <si>
    <t>1250/2</t>
  </si>
  <si>
    <t>1239/1</t>
  </si>
  <si>
    <t>1255/1</t>
  </si>
  <si>
    <t>1476/5</t>
  </si>
  <si>
    <t>1241/5</t>
  </si>
  <si>
    <t>21/5</t>
  </si>
  <si>
    <t>39/5</t>
  </si>
  <si>
    <t>46/5</t>
  </si>
  <si>
    <t>37/2</t>
  </si>
  <si>
    <t>1196/2</t>
  </si>
  <si>
    <t>1273/1</t>
  </si>
  <si>
    <t>8/1</t>
  </si>
  <si>
    <t>41/2</t>
  </si>
  <si>
    <t>1262/2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</si>
</sst>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zoomScaleNormal="100" zoomScaleSheetLayoutView="100" workbookViewId="0">
      <pane ySplit="4" topLeftCell="A5" activePane="bottomLeft" state="frozen"/>
      <selection activeCell="K45" sqref="K45"/>
      <selection pane="bottomLeft" activeCell="G8" sqref="G8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6" t="s">
        <v>23</v>
      </c>
      <c r="C2" s="36"/>
      <c r="D2" s="36"/>
      <c r="E2" s="36"/>
      <c r="F2" s="36"/>
      <c r="G2" s="36"/>
      <c r="H2" s="36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5.75" x14ac:dyDescent="0.2">
      <c r="A5" s="4"/>
      <c r="B5" s="32" t="s">
        <v>13</v>
      </c>
      <c r="C5" s="17" t="s">
        <v>24</v>
      </c>
      <c r="D5" s="18">
        <v>15</v>
      </c>
      <c r="E5" s="19">
        <v>46045</v>
      </c>
      <c r="F5" s="18">
        <v>12</v>
      </c>
      <c r="G5" s="20">
        <v>46720.39</v>
      </c>
      <c r="H5" s="34">
        <f>COUNTA(C5:C8)</f>
        <v>4</v>
      </c>
      <c r="I5" s="4"/>
      <c r="J5" s="4"/>
    </row>
    <row r="6" spans="1:10" s="5" customFormat="1" ht="15.75" x14ac:dyDescent="0.2">
      <c r="A6" s="4"/>
      <c r="B6" s="33"/>
      <c r="C6" s="22" t="s">
        <v>25</v>
      </c>
      <c r="D6" s="23">
        <v>15</v>
      </c>
      <c r="E6" s="24">
        <v>46045</v>
      </c>
      <c r="F6" s="23">
        <v>6</v>
      </c>
      <c r="G6" s="25">
        <v>46720.39</v>
      </c>
      <c r="H6" s="35"/>
      <c r="I6" s="4"/>
      <c r="J6" s="4"/>
    </row>
    <row r="7" spans="1:10" s="5" customFormat="1" ht="15.75" x14ac:dyDescent="0.2">
      <c r="A7" s="4"/>
      <c r="B7" s="33"/>
      <c r="C7" s="22" t="s">
        <v>26</v>
      </c>
      <c r="D7" s="23">
        <v>15</v>
      </c>
      <c r="E7" s="24">
        <v>46050</v>
      </c>
      <c r="F7" s="23">
        <v>6</v>
      </c>
      <c r="G7" s="25">
        <v>19566.3</v>
      </c>
      <c r="H7" s="35"/>
      <c r="I7" s="4"/>
      <c r="J7" s="4"/>
    </row>
    <row r="8" spans="1:10" s="5" customFormat="1" ht="16.5" thickBot="1" x14ac:dyDescent="0.25">
      <c r="A8" s="4"/>
      <c r="B8" s="33"/>
      <c r="C8" s="22" t="s">
        <v>27</v>
      </c>
      <c r="D8" s="23">
        <v>15</v>
      </c>
      <c r="E8" s="24">
        <v>46050</v>
      </c>
      <c r="F8" s="23">
        <v>6</v>
      </c>
      <c r="G8" s="25">
        <v>46720.39</v>
      </c>
      <c r="H8" s="35"/>
      <c r="I8" s="4"/>
      <c r="J8" s="4"/>
    </row>
    <row r="9" spans="1:10" s="5" customFormat="1" ht="15.75" x14ac:dyDescent="0.2">
      <c r="A9" s="4"/>
      <c r="B9" s="32" t="s">
        <v>18</v>
      </c>
      <c r="C9" s="17" t="s">
        <v>28</v>
      </c>
      <c r="D9" s="18">
        <v>35</v>
      </c>
      <c r="E9" s="19">
        <v>46036</v>
      </c>
      <c r="F9" s="18">
        <v>12</v>
      </c>
      <c r="G9" s="20">
        <v>47843.38</v>
      </c>
      <c r="H9" s="34">
        <f>COUNTA(C9:C11)</f>
        <v>3</v>
      </c>
      <c r="I9" s="4"/>
      <c r="J9" s="4"/>
    </row>
    <row r="10" spans="1:10" s="5" customFormat="1" ht="15.75" x14ac:dyDescent="0.2">
      <c r="A10" s="4"/>
      <c r="B10" s="33"/>
      <c r="C10" s="22" t="s">
        <v>29</v>
      </c>
      <c r="D10" s="23">
        <v>35</v>
      </c>
      <c r="E10" s="24">
        <v>46038</v>
      </c>
      <c r="F10" s="23">
        <v>12</v>
      </c>
      <c r="G10" s="25">
        <v>47843.38</v>
      </c>
      <c r="H10" s="35"/>
      <c r="I10" s="4"/>
      <c r="J10" s="4"/>
    </row>
    <row r="11" spans="1:10" s="5" customFormat="1" ht="16.5" thickBot="1" x14ac:dyDescent="0.25">
      <c r="A11" s="4"/>
      <c r="B11" s="33"/>
      <c r="C11" s="22" t="s">
        <v>30</v>
      </c>
      <c r="D11" s="23">
        <v>10</v>
      </c>
      <c r="E11" s="24">
        <v>46049</v>
      </c>
      <c r="F11" s="23">
        <v>12</v>
      </c>
      <c r="G11" s="25">
        <v>46720.39</v>
      </c>
      <c r="H11" s="35"/>
      <c r="I11" s="4"/>
      <c r="J11" s="4"/>
    </row>
    <row r="12" spans="1:10" s="5" customFormat="1" ht="15.75" x14ac:dyDescent="0.2">
      <c r="A12" s="4"/>
      <c r="B12" s="32" t="s">
        <v>8</v>
      </c>
      <c r="C12" s="17" t="s">
        <v>31</v>
      </c>
      <c r="D12" s="18">
        <v>2</v>
      </c>
      <c r="E12" s="19">
        <v>46052</v>
      </c>
      <c r="F12" s="18">
        <v>6</v>
      </c>
      <c r="G12" s="20">
        <v>293134.44</v>
      </c>
      <c r="H12" s="34">
        <f>COUNTA(C12:C13)</f>
        <v>2</v>
      </c>
      <c r="I12" s="4"/>
      <c r="J12" s="4"/>
    </row>
    <row r="13" spans="1:10" s="5" customFormat="1" ht="16.5" thickBot="1" x14ac:dyDescent="0.25">
      <c r="A13" s="4"/>
      <c r="B13" s="33"/>
      <c r="C13" s="22" t="s">
        <v>32</v>
      </c>
      <c r="D13" s="23">
        <v>10</v>
      </c>
      <c r="E13" s="24">
        <v>46050</v>
      </c>
      <c r="F13" s="23">
        <v>12</v>
      </c>
      <c r="G13" s="25">
        <v>17473.669999999998</v>
      </c>
      <c r="H13" s="35"/>
      <c r="I13" s="4"/>
      <c r="J13" s="4"/>
    </row>
    <row r="14" spans="1:10" s="5" customFormat="1" ht="16.5" thickBot="1" x14ac:dyDescent="0.25">
      <c r="A14" s="4"/>
      <c r="B14" s="30" t="s">
        <v>33</v>
      </c>
      <c r="C14" s="17" t="s">
        <v>34</v>
      </c>
      <c r="D14" s="18">
        <v>150</v>
      </c>
      <c r="E14" s="19">
        <v>46050</v>
      </c>
      <c r="F14" s="18" t="s">
        <v>35</v>
      </c>
      <c r="G14" s="20">
        <v>17473.669999999998</v>
      </c>
      <c r="H14" s="31">
        <f>COUNTA(C14:C14)</f>
        <v>1</v>
      </c>
      <c r="I14" s="4"/>
      <c r="J14" s="4"/>
    </row>
    <row r="15" spans="1:10" s="5" customFormat="1" ht="16.5" thickBot="1" x14ac:dyDescent="0.25">
      <c r="A15" s="4"/>
      <c r="B15" s="30" t="s">
        <v>14</v>
      </c>
      <c r="C15" s="17" t="s">
        <v>36</v>
      </c>
      <c r="D15" s="18">
        <v>15</v>
      </c>
      <c r="E15" s="19">
        <v>46043</v>
      </c>
      <c r="F15" s="18">
        <v>12</v>
      </c>
      <c r="G15" s="20">
        <v>47843.38</v>
      </c>
      <c r="H15" s="31">
        <f>COUNTA(C15:C15)</f>
        <v>1</v>
      </c>
      <c r="I15" s="4"/>
      <c r="J15" s="4"/>
    </row>
    <row r="16" spans="1:10" s="5" customFormat="1" ht="16.5" thickBot="1" x14ac:dyDescent="0.25">
      <c r="A16" s="4"/>
      <c r="B16" s="30" t="s">
        <v>37</v>
      </c>
      <c r="C16" s="17" t="s">
        <v>38</v>
      </c>
      <c r="D16" s="18">
        <v>7</v>
      </c>
      <c r="E16" s="19">
        <v>46035</v>
      </c>
      <c r="F16" s="18">
        <v>6</v>
      </c>
      <c r="G16" s="20">
        <v>41956.95</v>
      </c>
      <c r="H16" s="31">
        <f>COUNTA(C16:C16)</f>
        <v>1</v>
      </c>
      <c r="I16" s="4"/>
      <c r="J16" s="4"/>
    </row>
    <row r="17" spans="1:10" s="5" customFormat="1" ht="16.5" thickBot="1" x14ac:dyDescent="0.25">
      <c r="A17" s="4"/>
      <c r="B17" s="30" t="s">
        <v>19</v>
      </c>
      <c r="C17" s="17" t="s">
        <v>39</v>
      </c>
      <c r="D17" s="18">
        <v>15</v>
      </c>
      <c r="E17" s="19">
        <v>46048</v>
      </c>
      <c r="F17" s="18">
        <v>6</v>
      </c>
      <c r="G17" s="20">
        <v>85012.41</v>
      </c>
      <c r="H17" s="31">
        <f>COUNTA(C17:C17)</f>
        <v>1</v>
      </c>
      <c r="I17" s="4"/>
      <c r="J17" s="4"/>
    </row>
    <row r="18" spans="1:10" s="5" customFormat="1" ht="16.5" thickBot="1" x14ac:dyDescent="0.25">
      <c r="A18" s="4"/>
      <c r="B18" s="30" t="s">
        <v>9</v>
      </c>
      <c r="C18" s="17" t="s">
        <v>40</v>
      </c>
      <c r="D18" s="18">
        <v>20</v>
      </c>
      <c r="E18" s="19">
        <v>46048</v>
      </c>
      <c r="F18" s="18">
        <v>12</v>
      </c>
      <c r="G18" s="20">
        <v>100593.06</v>
      </c>
      <c r="H18" s="31">
        <f>COUNTA(C18:C18)</f>
        <v>1</v>
      </c>
      <c r="I18" s="4"/>
      <c r="J18" s="4"/>
    </row>
    <row r="19" spans="1:10" s="5" customFormat="1" ht="15.75" x14ac:dyDescent="0.2">
      <c r="A19" s="4"/>
      <c r="B19" s="32" t="s">
        <v>16</v>
      </c>
      <c r="C19" s="27" t="s">
        <v>41</v>
      </c>
      <c r="D19" s="18">
        <v>17</v>
      </c>
      <c r="E19" s="19">
        <v>46036</v>
      </c>
      <c r="F19" s="18">
        <v>12</v>
      </c>
      <c r="G19" s="20">
        <v>47843.38</v>
      </c>
      <c r="H19" s="34">
        <f>COUNTA(C19:C22)</f>
        <v>4</v>
      </c>
      <c r="I19" s="4"/>
      <c r="J19" s="4"/>
    </row>
    <row r="20" spans="1:10" s="5" customFormat="1" ht="15.75" x14ac:dyDescent="0.2">
      <c r="A20" s="4"/>
      <c r="B20" s="33"/>
      <c r="C20" s="29" t="s">
        <v>42</v>
      </c>
      <c r="D20" s="23">
        <v>23</v>
      </c>
      <c r="E20" s="24">
        <v>46049</v>
      </c>
      <c r="F20" s="23">
        <v>12</v>
      </c>
      <c r="G20" s="25">
        <v>47843.38</v>
      </c>
      <c r="H20" s="35"/>
      <c r="I20" s="4"/>
      <c r="J20" s="4"/>
    </row>
    <row r="21" spans="1:10" s="5" customFormat="1" ht="15.75" x14ac:dyDescent="0.2">
      <c r="A21" s="4"/>
      <c r="B21" s="33"/>
      <c r="C21" s="29" t="s">
        <v>43</v>
      </c>
      <c r="D21" s="23">
        <v>8</v>
      </c>
      <c r="E21" s="24">
        <v>46034</v>
      </c>
      <c r="F21" s="23">
        <v>6</v>
      </c>
      <c r="G21" s="25">
        <v>9590.16</v>
      </c>
      <c r="H21" s="35"/>
      <c r="I21" s="4"/>
      <c r="J21" s="4"/>
    </row>
    <row r="22" spans="1:10" s="5" customFormat="1" ht="16.5" thickBot="1" x14ac:dyDescent="0.25">
      <c r="A22" s="4"/>
      <c r="B22" s="33"/>
      <c r="C22" s="28" t="s">
        <v>44</v>
      </c>
      <c r="D22" s="15">
        <v>2</v>
      </c>
      <c r="E22" s="16">
        <v>46041</v>
      </c>
      <c r="F22" s="15">
        <v>6</v>
      </c>
      <c r="G22" s="21">
        <v>41636.949999999997</v>
      </c>
      <c r="H22" s="35"/>
      <c r="I22" s="4"/>
      <c r="J22" s="4"/>
    </row>
    <row r="23" spans="1:10" s="5" customFormat="1" ht="15.75" x14ac:dyDescent="0.2">
      <c r="A23" s="4"/>
      <c r="B23" s="32" t="s">
        <v>11</v>
      </c>
      <c r="C23" s="27" t="s">
        <v>45</v>
      </c>
      <c r="D23" s="18">
        <v>15</v>
      </c>
      <c r="E23" s="19">
        <v>46049</v>
      </c>
      <c r="F23" s="18">
        <v>6</v>
      </c>
      <c r="G23" s="20">
        <v>89907.75</v>
      </c>
      <c r="H23" s="34">
        <f>COUNTA(C23:C25)</f>
        <v>3</v>
      </c>
      <c r="I23" s="4"/>
      <c r="J23" s="4"/>
    </row>
    <row r="24" spans="1:10" s="5" customFormat="1" ht="15.75" x14ac:dyDescent="0.2">
      <c r="A24" s="4"/>
      <c r="B24" s="33"/>
      <c r="C24" s="29" t="s">
        <v>46</v>
      </c>
      <c r="D24" s="23">
        <v>8</v>
      </c>
      <c r="E24" s="24">
        <v>46044</v>
      </c>
      <c r="F24" s="23">
        <v>12</v>
      </c>
      <c r="G24" s="25">
        <v>47843.38</v>
      </c>
      <c r="H24" s="35"/>
      <c r="I24" s="4"/>
      <c r="J24" s="4"/>
    </row>
    <row r="25" spans="1:10" s="5" customFormat="1" ht="16.5" thickBot="1" x14ac:dyDescent="0.25">
      <c r="A25" s="4"/>
      <c r="B25" s="33"/>
      <c r="C25" s="29" t="s">
        <v>47</v>
      </c>
      <c r="D25" s="23">
        <v>12</v>
      </c>
      <c r="E25" s="24">
        <v>46041</v>
      </c>
      <c r="F25" s="23">
        <v>12</v>
      </c>
      <c r="G25" s="25">
        <v>17473.669999999998</v>
      </c>
      <c r="H25" s="35"/>
      <c r="I25" s="4"/>
      <c r="J25" s="4"/>
    </row>
    <row r="26" spans="1:10" s="5" customFormat="1" ht="16.5" thickBot="1" x14ac:dyDescent="0.25">
      <c r="A26" s="4"/>
      <c r="B26" s="30" t="s">
        <v>48</v>
      </c>
      <c r="C26" s="17" t="s">
        <v>49</v>
      </c>
      <c r="D26" s="18">
        <v>6</v>
      </c>
      <c r="E26" s="19">
        <v>46035</v>
      </c>
      <c r="F26" s="18">
        <v>6</v>
      </c>
      <c r="G26" s="20">
        <v>46696.88</v>
      </c>
      <c r="H26" s="31">
        <f t="shared" ref="H26" si="0">COUNTA(C26:C26)</f>
        <v>1</v>
      </c>
      <c r="I26" s="4"/>
      <c r="J26" s="4"/>
    </row>
    <row r="27" spans="1:10" s="5" customFormat="1" ht="16.5" thickBot="1" x14ac:dyDescent="0.25">
      <c r="A27" s="4"/>
      <c r="B27" s="30" t="s">
        <v>50</v>
      </c>
      <c r="C27" s="17" t="s">
        <v>51</v>
      </c>
      <c r="D27" s="18">
        <v>3</v>
      </c>
      <c r="E27" s="19">
        <v>46051</v>
      </c>
      <c r="F27" s="18">
        <v>12</v>
      </c>
      <c r="G27" s="20">
        <v>17473.669999999998</v>
      </c>
      <c r="H27" s="31">
        <f>COUNTA(C27:C27)</f>
        <v>1</v>
      </c>
      <c r="I27" s="4"/>
      <c r="J27" s="4"/>
    </row>
    <row r="28" spans="1:10" s="5" customFormat="1" ht="16.5" thickBot="1" x14ac:dyDescent="0.25">
      <c r="A28" s="4"/>
      <c r="B28" s="30" t="s">
        <v>52</v>
      </c>
      <c r="C28" s="17" t="s">
        <v>53</v>
      </c>
      <c r="D28" s="18">
        <v>20</v>
      </c>
      <c r="E28" s="19">
        <v>46050</v>
      </c>
      <c r="F28" s="18">
        <v>6</v>
      </c>
      <c r="G28" s="20">
        <v>46720.39</v>
      </c>
      <c r="H28" s="31">
        <f>COUNTA(C28:C28)</f>
        <v>1</v>
      </c>
      <c r="I28" s="4"/>
      <c r="J28" s="4"/>
    </row>
    <row r="29" spans="1:10" s="5" customFormat="1" ht="16.5" thickBot="1" x14ac:dyDescent="0.25">
      <c r="A29" s="4"/>
      <c r="B29" s="30" t="s">
        <v>54</v>
      </c>
      <c r="C29" s="17" t="s">
        <v>55</v>
      </c>
      <c r="D29" s="18">
        <v>15</v>
      </c>
      <c r="E29" s="19">
        <v>46043</v>
      </c>
      <c r="F29" s="18">
        <v>6</v>
      </c>
      <c r="G29" s="20">
        <v>688036.34</v>
      </c>
      <c r="H29" s="31">
        <f>COUNTA(C29:C29)</f>
        <v>1</v>
      </c>
      <c r="I29" s="4"/>
      <c r="J29" s="4"/>
    </row>
    <row r="30" spans="1:10" s="5" customFormat="1" ht="15.75" x14ac:dyDescent="0.2">
      <c r="A30" s="4"/>
      <c r="B30" s="32" t="s">
        <v>20</v>
      </c>
      <c r="C30" s="17" t="s">
        <v>56</v>
      </c>
      <c r="D30" s="18">
        <v>35</v>
      </c>
      <c r="E30" s="19">
        <v>46036</v>
      </c>
      <c r="F30" s="18">
        <v>12</v>
      </c>
      <c r="G30" s="20">
        <v>47843.38</v>
      </c>
      <c r="H30" s="34">
        <f>COUNTA(C30:C31)</f>
        <v>2</v>
      </c>
      <c r="I30" s="4"/>
      <c r="J30" s="4"/>
    </row>
    <row r="31" spans="1:10" s="5" customFormat="1" ht="16.5" thickBot="1" x14ac:dyDescent="0.25">
      <c r="A31" s="4"/>
      <c r="B31" s="33"/>
      <c r="C31" s="22" t="s">
        <v>57</v>
      </c>
      <c r="D31" s="23">
        <v>10</v>
      </c>
      <c r="E31" s="24">
        <v>46036</v>
      </c>
      <c r="F31" s="23">
        <v>12</v>
      </c>
      <c r="G31" s="25">
        <v>17473.669999999998</v>
      </c>
      <c r="H31" s="35"/>
      <c r="I31" s="4"/>
      <c r="J31" s="4"/>
    </row>
    <row r="32" spans="1:10" s="5" customFormat="1" ht="15.75" x14ac:dyDescent="0.2">
      <c r="A32" s="4"/>
      <c r="B32" s="32" t="s">
        <v>10</v>
      </c>
      <c r="C32" s="17" t="s">
        <v>58</v>
      </c>
      <c r="D32" s="18">
        <v>15</v>
      </c>
      <c r="E32" s="19">
        <v>46036</v>
      </c>
      <c r="F32" s="18">
        <v>12</v>
      </c>
      <c r="G32" s="20">
        <v>43768.14</v>
      </c>
      <c r="H32" s="34">
        <f>COUNTA(C32:C36)</f>
        <v>5</v>
      </c>
      <c r="I32" s="4"/>
      <c r="J32" s="4"/>
    </row>
    <row r="33" spans="1:10" s="5" customFormat="1" ht="15.75" x14ac:dyDescent="0.2">
      <c r="A33" s="4"/>
      <c r="B33" s="33"/>
      <c r="C33" s="22" t="s">
        <v>59</v>
      </c>
      <c r="D33" s="23">
        <v>15</v>
      </c>
      <c r="E33" s="24">
        <v>46036</v>
      </c>
      <c r="F33" s="23">
        <v>12</v>
      </c>
      <c r="G33" s="25">
        <v>17473.669999999998</v>
      </c>
      <c r="H33" s="35"/>
      <c r="I33" s="4"/>
      <c r="J33" s="4"/>
    </row>
    <row r="34" spans="1:10" s="5" customFormat="1" ht="15.75" x14ac:dyDescent="0.2">
      <c r="A34" s="4"/>
      <c r="B34" s="33"/>
      <c r="C34" s="22" t="s">
        <v>60</v>
      </c>
      <c r="D34" s="23">
        <v>15</v>
      </c>
      <c r="E34" s="24">
        <v>46048</v>
      </c>
      <c r="F34" s="23">
        <v>6</v>
      </c>
      <c r="G34" s="25">
        <v>85012.41</v>
      </c>
      <c r="H34" s="35"/>
      <c r="I34" s="4"/>
      <c r="J34" s="4"/>
    </row>
    <row r="35" spans="1:10" s="5" customFormat="1" ht="15.75" x14ac:dyDescent="0.2">
      <c r="A35" s="4"/>
      <c r="B35" s="33"/>
      <c r="C35" s="22" t="s">
        <v>61</v>
      </c>
      <c r="D35" s="23">
        <v>10</v>
      </c>
      <c r="E35" s="24">
        <v>46049</v>
      </c>
      <c r="F35" s="23">
        <v>6</v>
      </c>
      <c r="G35" s="25">
        <v>19322.080000000002</v>
      </c>
      <c r="H35" s="35"/>
      <c r="I35" s="4"/>
      <c r="J35" s="4"/>
    </row>
    <row r="36" spans="1:10" s="5" customFormat="1" ht="16.5" thickBot="1" x14ac:dyDescent="0.25">
      <c r="A36" s="4"/>
      <c r="B36" s="33"/>
      <c r="C36" s="22" t="s">
        <v>62</v>
      </c>
      <c r="D36" s="23">
        <v>15</v>
      </c>
      <c r="E36" s="24">
        <v>46051</v>
      </c>
      <c r="F36" s="23">
        <v>6</v>
      </c>
      <c r="G36" s="25">
        <v>46720.39</v>
      </c>
      <c r="H36" s="35"/>
      <c r="I36" s="4"/>
      <c r="J36" s="4"/>
    </row>
    <row r="37" spans="1:10" s="5" customFormat="1" ht="16.5" thickBot="1" x14ac:dyDescent="0.25">
      <c r="A37" s="4"/>
      <c r="B37" s="30" t="s">
        <v>15</v>
      </c>
      <c r="C37" s="17" t="s">
        <v>63</v>
      </c>
      <c r="D37" s="18">
        <v>10</v>
      </c>
      <c r="E37" s="19">
        <v>46048</v>
      </c>
      <c r="F37" s="18">
        <v>6</v>
      </c>
      <c r="G37" s="20">
        <v>19322.080000000002</v>
      </c>
      <c r="H37" s="31">
        <f>COUNTA(C37:C37)</f>
        <v>1</v>
      </c>
      <c r="I37" s="4"/>
      <c r="J37" s="4"/>
    </row>
    <row r="38" spans="1:10" s="5" customFormat="1" ht="16.5" thickBot="1" x14ac:dyDescent="0.25">
      <c r="A38" s="4"/>
      <c r="B38" s="30" t="s">
        <v>21</v>
      </c>
      <c r="C38" s="17" t="s">
        <v>64</v>
      </c>
      <c r="D38" s="18">
        <v>6</v>
      </c>
      <c r="E38" s="19">
        <v>46036</v>
      </c>
      <c r="F38" s="18">
        <v>6</v>
      </c>
      <c r="G38" s="20">
        <v>7192.62</v>
      </c>
      <c r="H38" s="31">
        <f>COUNTA(C38:C38)</f>
        <v>1</v>
      </c>
      <c r="I38" s="4"/>
      <c r="J38" s="4"/>
    </row>
    <row r="39" spans="1:10" s="5" customFormat="1" ht="15.75" x14ac:dyDescent="0.2">
      <c r="A39" s="4"/>
      <c r="B39" s="32" t="s">
        <v>12</v>
      </c>
      <c r="C39" s="17" t="s">
        <v>65</v>
      </c>
      <c r="D39" s="18">
        <v>15</v>
      </c>
      <c r="E39" s="19">
        <v>46036</v>
      </c>
      <c r="F39" s="18">
        <v>12</v>
      </c>
      <c r="G39" s="20">
        <v>17473.669999999998</v>
      </c>
      <c r="H39" s="34">
        <f>COUNTA(C39:C40)</f>
        <v>2</v>
      </c>
      <c r="I39" s="4"/>
      <c r="J39" s="4"/>
    </row>
    <row r="40" spans="1:10" s="5" customFormat="1" ht="16.5" thickBot="1" x14ac:dyDescent="0.25">
      <c r="A40" s="4"/>
      <c r="B40" s="33"/>
      <c r="C40" s="22" t="s">
        <v>66</v>
      </c>
      <c r="D40" s="23">
        <v>90</v>
      </c>
      <c r="E40" s="24">
        <v>46048</v>
      </c>
      <c r="F40" s="23">
        <v>12</v>
      </c>
      <c r="G40" s="25">
        <v>76628.47</v>
      </c>
      <c r="H40" s="35"/>
      <c r="I40" s="4"/>
      <c r="J40" s="4"/>
    </row>
    <row r="41" spans="1:10" s="5" customFormat="1" ht="16.5" thickBot="1" x14ac:dyDescent="0.25">
      <c r="A41" s="4"/>
      <c r="B41" s="30" t="s">
        <v>17</v>
      </c>
      <c r="C41" s="17" t="s">
        <v>67</v>
      </c>
      <c r="D41" s="18">
        <v>15</v>
      </c>
      <c r="E41" s="19">
        <v>46050</v>
      </c>
      <c r="F41" s="18">
        <v>6</v>
      </c>
      <c r="G41" s="20">
        <v>46720.39</v>
      </c>
      <c r="H41" s="31">
        <f>COUNTA(C41:C41)</f>
        <v>1</v>
      </c>
      <c r="I41" s="4"/>
      <c r="J41" s="4"/>
    </row>
    <row r="42" spans="1:10" s="5" customFormat="1" ht="16.5" thickBot="1" x14ac:dyDescent="0.25">
      <c r="A42" s="4"/>
      <c r="B42" s="30" t="s">
        <v>22</v>
      </c>
      <c r="C42" s="17" t="s">
        <v>68</v>
      </c>
      <c r="D42" s="18">
        <v>15</v>
      </c>
      <c r="E42" s="19">
        <v>46041</v>
      </c>
      <c r="F42" s="18">
        <v>6</v>
      </c>
      <c r="G42" s="20">
        <v>46696.88</v>
      </c>
      <c r="H42" s="31">
        <f>COUNTA(C42:C42)</f>
        <v>1</v>
      </c>
      <c r="I42" s="4"/>
      <c r="J42" s="4"/>
    </row>
    <row r="43" spans="1:10" ht="30" customHeight="1" thickBot="1" x14ac:dyDescent="0.25">
      <c r="B43" s="9" t="s">
        <v>6</v>
      </c>
      <c r="C43" s="10"/>
      <c r="D43" s="26">
        <f>SUM(D5:D42)</f>
        <v>754</v>
      </c>
      <c r="E43" s="11"/>
      <c r="F43" s="12"/>
      <c r="G43" s="13"/>
      <c r="H43" s="14">
        <f>SUM(H5:H42)</f>
        <v>38</v>
      </c>
    </row>
  </sheetData>
  <mergeCells count="17">
    <mergeCell ref="B39:B40"/>
    <mergeCell ref="H39:H40"/>
    <mergeCell ref="B2:H2"/>
    <mergeCell ref="B30:B31"/>
    <mergeCell ref="H30:H31"/>
    <mergeCell ref="B5:B8"/>
    <mergeCell ref="H5:H8"/>
    <mergeCell ref="B9:B11"/>
    <mergeCell ref="H9:H11"/>
    <mergeCell ref="B12:B13"/>
    <mergeCell ref="H12:H13"/>
    <mergeCell ref="B19:B22"/>
    <mergeCell ref="H19:H22"/>
    <mergeCell ref="B23:B25"/>
    <mergeCell ref="H23:H25"/>
    <mergeCell ref="B32:B36"/>
    <mergeCell ref="H32:H36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2026-02-13T02:15:58Z</dcterms:modified>
</cp:coreProperties>
</file>