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.6.2 " sheetId="7" r:id="rId1"/>
    <sheet name="Для совещания" sheetId="6" state="hidden" r:id="rId2"/>
  </sheets>
  <definedNames>
    <definedName name="_xlnm._FilterDatabase" localSheetId="0" hidden="1">'прил.6.2 '!$A$15:$L$45</definedName>
    <definedName name="_xlnm.Print_Area" localSheetId="0">'прил.6.2 '!$A$1:$E$52</definedName>
  </definedNames>
  <calcPr calcId="125725"/>
</workbook>
</file>

<file path=xl/calcChain.xml><?xml version="1.0" encoding="utf-8"?>
<calcChain xmlns="http://schemas.openxmlformats.org/spreadsheetml/2006/main">
  <c r="C34" i="7"/>
  <c r="D34"/>
  <c r="D26" l="1"/>
  <c r="C26"/>
  <c r="D19"/>
  <c r="D42" s="1"/>
  <c r="C19"/>
  <c r="C42" l="1"/>
  <c r="D18"/>
  <c r="C18"/>
  <c r="D22" i="6" l="1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</calcChain>
</file>

<file path=xl/sharedStrings.xml><?xml version="1.0" encoding="utf-8"?>
<sst xmlns="http://schemas.openxmlformats.org/spreadsheetml/2006/main" count="119" uniqueCount="104">
  <si>
    <t>1.1</t>
  </si>
  <si>
    <t>Утверждаю</t>
  </si>
  <si>
    <t>(подпись)</t>
  </si>
  <si>
    <t>М.П.</t>
  </si>
  <si>
    <t>1.2</t>
  </si>
  <si>
    <t>1.3</t>
  </si>
  <si>
    <t>1.4</t>
  </si>
  <si>
    <t>1.5</t>
  </si>
  <si>
    <t>2.1</t>
  </si>
  <si>
    <t>2.2</t>
  </si>
  <si>
    <t>ИП-2019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</si>
  <si>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</si>
  <si>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</si>
  <si>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</si>
  <si>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</si>
  <si>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</si>
  <si>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</si>
  <si>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</si>
  <si>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</si>
  <si>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</si>
  <si>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</si>
  <si>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</si>
  <si>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</si>
  <si>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</si>
  <si>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</si>
  <si>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</si>
  <si>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</si>
  <si>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</si>
  <si>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</si>
  <si>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</si>
  <si>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</si>
  <si>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</si>
  <si>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</si>
  <si>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</si>
  <si>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</si>
  <si>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</si>
  <si>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</si>
  <si>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</si>
  <si>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</si>
  <si>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</si>
  <si>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</si>
  <si>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</si>
  <si>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</si>
  <si>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</si>
  <si>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</si>
  <si>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t>АО "БЭСК"</t>
  </si>
  <si>
    <t>Генеральный директор</t>
  </si>
  <si>
    <t>С.И. Кабаев</t>
  </si>
  <si>
    <t>Объем финансирования [отчетный год]</t>
  </si>
  <si>
    <t>Причины отклонений</t>
  </si>
  <si>
    <t>Акционерное общество "Братская электросетевая компания"</t>
  </si>
  <si>
    <t>"_____"     ___марта___ 2019 г.</t>
  </si>
  <si>
    <t>(предоставляется ежегодно)</t>
  </si>
  <si>
    <t>Приложение № 6.2
к Приказу Минэнерго России
от 24.03.2010 № 114</t>
  </si>
  <si>
    <t>Отчет об источниках финансирования инвестиционной программы 2018 года, млн. руб. без НДС</t>
  </si>
  <si>
    <t>№№</t>
  </si>
  <si>
    <t>Источник финансирования</t>
  </si>
  <si>
    <t>план *</t>
  </si>
  <si>
    <t>факт **</t>
  </si>
  <si>
    <t>Собственные средства</t>
  </si>
  <si>
    <t>Прибыль, направляемая на инвестиции:</t>
  </si>
  <si>
    <t>в т.ч. инвестиционная составляющая в тарифе</t>
  </si>
  <si>
    <t>в т.ч. прибыль со свободного сектора</t>
  </si>
  <si>
    <t>в т.ч. от технологического присоединения (для электросетевых компаний)</t>
  </si>
  <si>
    <t>в т.ч. от технологического присоединения генерации</t>
  </si>
  <si>
    <t>в т.ч. от технологического присоединения потребителей</t>
  </si>
  <si>
    <t>Прочая прибыль</t>
  </si>
  <si>
    <t>Амортизация</t>
  </si>
  <si>
    <t>Амортизация, учтенная в тарифе</t>
  </si>
  <si>
    <t>Прочая амортизация</t>
  </si>
  <si>
    <t>Недоиспользованная амортизация прошлых лет</t>
  </si>
  <si>
    <t>Возврат НДС</t>
  </si>
  <si>
    <t>Прочие собственные средства</t>
  </si>
  <si>
    <t>в т.ч. средства допэмиссии</t>
  </si>
  <si>
    <t>Остаток собственных средств на начало года</t>
  </si>
  <si>
    <t>Привлеченные средства, в т.ч.: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</si>
  <si>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</si>
  <si>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</si>
  <si>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</si>
  <si>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</si>
  <si>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</si>
  <si>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Использование лизинга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</si>
  <si>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</si>
  <si>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</si>
  <si>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</si>
  <si>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</si>
  <si>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</si>
  <si>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1.1.1</t>
  </si>
  <si>
    <t>1.1.2</t>
  </si>
  <si>
    <t>1.1.3</t>
  </si>
  <si>
    <t>1.1.3.1</t>
  </si>
  <si>
    <t>1.1.3.2</t>
  </si>
  <si>
    <t>1.1.4</t>
  </si>
  <si>
    <t>1.2.1</t>
  </si>
  <si>
    <t>1.2.2</t>
  </si>
  <si>
    <t>1.2.3</t>
  </si>
  <si>
    <t>1.4.1</t>
  </si>
  <si>
    <t>2.3</t>
  </si>
  <si>
    <t>2.4</t>
  </si>
  <si>
    <t>2.5</t>
  </si>
  <si>
    <t>2.6</t>
  </si>
  <si>
    <t>2.7</t>
  </si>
  <si>
    <t>Начальник ПЭО                                                                                                         Соколовская А.А.</t>
  </si>
  <si>
    <t>_____________________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</si>
</sst>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0"/>
    <numFmt numFmtId="166" formatCode="0.0%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1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Alignment="1">
      <alignment horizontal="center" vertical="center"/>
    </xf>
    <xf numFmtId="164" fontId="3" fillId="2" borderId="0" xfId="0" applyNumberFormat="1" applyFont="1" applyFill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/>
    <xf numFmtId="164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0" xfId="0" applyFont="1" applyFill="1" applyAlignment="1">
      <alignment horizontal="right" vertical="top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11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165" fontId="7" fillId="2" borderId="0" xfId="0" applyNumberFormat="1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164" fontId="0" fillId="2" borderId="0" xfId="0" applyNumberFormat="1" applyFill="1"/>
    <xf numFmtId="166" fontId="0" fillId="2" borderId="0" xfId="0" applyNumberFormat="1" applyFill="1"/>
    <xf numFmtId="0" fontId="12" fillId="2" borderId="1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horizontal="left" vertical="center" wrapText="1"/>
    </xf>
    <xf numFmtId="164" fontId="9" fillId="2" borderId="6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 wrapText="1"/>
    </xf>
    <xf numFmtId="164" fontId="9" fillId="2" borderId="8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center" vertical="center"/>
    </xf>
    <xf numFmtId="0" fontId="12" fillId="2" borderId="6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1" fontId="9" fillId="2" borderId="8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 vertical="top"/>
    </xf>
    <xf numFmtId="0" fontId="13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/>
    </xf>
    <xf numFmtId="164" fontId="12" fillId="2" borderId="6" xfId="0" applyNumberFormat="1" applyFont="1" applyFill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BEEF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"/>
  <sheetViews>
    <sheetView tabSelected="1" view="pageBreakPreview" zoomScale="70" zoomScaleNormal="50" zoomScaleSheetLayoutView="70" workbookViewId="0">
      <pane ySplit="18" topLeftCell="A19" activePane="bottomLeft" state="frozen"/>
      <selection pane="bottomLeft" activeCell="D35" sqref="D35"/>
    </sheetView>
  </sheetViews>
  <sheetFormatPr defaultRowHeight="18.75"/>
  <cols>
    <col min="1" max="1" width="11.42578125" style="8" customWidth="1"/>
    <col min="2" max="2" width="48.28515625" style="3" customWidth="1"/>
    <col min="3" max="4" width="17.7109375" style="3" customWidth="1"/>
    <col min="5" max="5" width="60.140625" style="3" customWidth="1"/>
    <col min="6" max="6" width="13.85546875" style="32" customWidth="1"/>
    <col min="7" max="7" width="14.140625" style="32" customWidth="1"/>
    <col min="10" max="10" width="4.5703125" customWidth="1"/>
  </cols>
  <sheetData>
    <row r="1" spans="1:7" ht="42.75" customHeight="1">
      <c r="E1" s="63" t="s">
        <v>53</v>
      </c>
    </row>
    <row r="2" spans="1:7">
      <c r="E2" s="58" t="s">
        <v>1</v>
      </c>
    </row>
    <row r="3" spans="1:7">
      <c r="E3" s="58" t="s">
        <v>46</v>
      </c>
    </row>
    <row r="4" spans="1:7" ht="31.9" customHeight="1">
      <c r="E4" s="59" t="s">
        <v>45</v>
      </c>
    </row>
    <row r="5" spans="1:7" ht="19.899999999999999" customHeight="1">
      <c r="E5" s="60" t="s">
        <v>47</v>
      </c>
    </row>
    <row r="6" spans="1:7" ht="33.6" customHeight="1">
      <c r="E6" s="61" t="s">
        <v>103</v>
      </c>
    </row>
    <row r="7" spans="1:7">
      <c r="E7" s="62" t="s">
        <v>2</v>
      </c>
    </row>
    <row r="8" spans="1:7" ht="26.25" customHeight="1">
      <c r="E8" s="61" t="s">
        <v>51</v>
      </c>
    </row>
    <row r="9" spans="1:7" s="3" customFormat="1">
      <c r="A9" s="8"/>
      <c r="E9" s="64" t="s">
        <v>3</v>
      </c>
      <c r="F9" s="33"/>
      <c r="G9" s="33"/>
    </row>
    <row r="10" spans="1:7" s="3" customFormat="1" ht="23.25">
      <c r="A10" s="8"/>
      <c r="E10" s="28"/>
      <c r="F10" s="33"/>
      <c r="G10" s="33"/>
    </row>
    <row r="11" spans="1:7" s="3" customFormat="1" ht="22.5">
      <c r="A11" s="74" t="s">
        <v>50</v>
      </c>
      <c r="B11" s="74"/>
      <c r="C11" s="74"/>
      <c r="D11" s="74"/>
      <c r="E11" s="74"/>
      <c r="F11" s="33"/>
      <c r="G11" s="33"/>
    </row>
    <row r="12" spans="1:7" s="3" customFormat="1" ht="22.5">
      <c r="A12" s="75" t="s">
        <v>54</v>
      </c>
      <c r="B12" s="74"/>
      <c r="C12" s="74"/>
      <c r="D12" s="74"/>
      <c r="E12" s="74"/>
      <c r="F12" s="33"/>
      <c r="G12" s="33"/>
    </row>
    <row r="13" spans="1:7" s="3" customFormat="1" ht="22.5">
      <c r="A13" s="74" t="s">
        <v>52</v>
      </c>
      <c r="B13" s="74"/>
      <c r="C13" s="74"/>
      <c r="D13" s="74"/>
      <c r="E13" s="74"/>
      <c r="F13" s="33"/>
      <c r="G13" s="33"/>
    </row>
    <row r="14" spans="1:7" s="3" customFormat="1">
      <c r="A14" s="8"/>
      <c r="C14" s="2"/>
      <c r="D14" s="2"/>
      <c r="E14" s="2"/>
      <c r="F14" s="33"/>
      <c r="G14" s="33"/>
    </row>
    <row r="15" spans="1:7" s="3" customFormat="1">
      <c r="A15" s="76" t="s">
        <v>55</v>
      </c>
      <c r="B15" s="76" t="s">
        <v>56</v>
      </c>
      <c r="C15" s="70" t="s">
        <v>48</v>
      </c>
      <c r="D15" s="71"/>
      <c r="E15" s="76" t="s">
        <v>49</v>
      </c>
      <c r="F15" s="33"/>
      <c r="G15" s="33"/>
    </row>
    <row r="16" spans="1:7" s="3" customFormat="1" ht="33.75" customHeight="1">
      <c r="A16" s="76"/>
      <c r="B16" s="76"/>
      <c r="C16" s="72"/>
      <c r="D16" s="73"/>
      <c r="E16" s="76"/>
      <c r="F16" s="33"/>
      <c r="G16" s="33"/>
    </row>
    <row r="17" spans="1:10" s="3" customFormat="1">
      <c r="A17" s="76"/>
      <c r="B17" s="76"/>
      <c r="C17" s="44" t="s">
        <v>57</v>
      </c>
      <c r="D17" s="44" t="s">
        <v>58</v>
      </c>
      <c r="E17" s="76"/>
      <c r="F17" s="33"/>
      <c r="G17" s="33"/>
    </row>
    <row r="18" spans="1:10" s="3" customFormat="1">
      <c r="A18" s="40">
        <v>1</v>
      </c>
      <c r="B18" s="43" t="s">
        <v>59</v>
      </c>
      <c r="C18" s="41">
        <f>C19+C26</f>
        <v>256.61917</v>
      </c>
      <c r="D18" s="41">
        <f>D19+D26</f>
        <v>256.61917</v>
      </c>
      <c r="E18" s="41"/>
      <c r="F18" s="34"/>
      <c r="G18" s="33"/>
    </row>
    <row r="19" spans="1:10" s="3" customFormat="1">
      <c r="A19" s="25" t="s">
        <v>0</v>
      </c>
      <c r="B19" s="24" t="s">
        <v>60</v>
      </c>
      <c r="C19" s="41">
        <f>C20</f>
        <v>68.293800000000005</v>
      </c>
      <c r="D19" s="41">
        <f>D20</f>
        <v>68.293800000000005</v>
      </c>
      <c r="E19" s="42"/>
      <c r="F19" s="35"/>
      <c r="G19" s="33"/>
    </row>
    <row r="20" spans="1:10" s="3" customFormat="1" ht="37.5">
      <c r="A20" s="25" t="s">
        <v>87</v>
      </c>
      <c r="B20" s="24" t="s">
        <v>61</v>
      </c>
      <c r="C20" s="23">
        <v>68.293800000000005</v>
      </c>
      <c r="D20" s="26">
        <v>68.293800000000005</v>
      </c>
      <c r="E20" s="23"/>
      <c r="F20" s="68"/>
      <c r="G20" s="69"/>
      <c r="H20" s="69"/>
      <c r="I20" s="69"/>
      <c r="J20" s="69"/>
    </row>
    <row r="21" spans="1:10" s="3" customFormat="1">
      <c r="A21" s="25" t="s">
        <v>88</v>
      </c>
      <c r="B21" s="24" t="s">
        <v>62</v>
      </c>
      <c r="C21" s="23"/>
      <c r="D21" s="26"/>
      <c r="E21" s="23"/>
      <c r="F21" s="33"/>
      <c r="G21" s="33"/>
    </row>
    <row r="22" spans="1:10" s="3" customFormat="1" ht="56.25">
      <c r="A22" s="25" t="s">
        <v>89</v>
      </c>
      <c r="B22" s="24" t="s">
        <v>63</v>
      </c>
      <c r="C22" s="23"/>
      <c r="D22" s="26"/>
      <c r="E22" s="42"/>
      <c r="F22" s="33"/>
      <c r="G22" s="33"/>
    </row>
    <row r="23" spans="1:10" s="3" customFormat="1" ht="37.5">
      <c r="A23" s="25" t="s">
        <v>90</v>
      </c>
      <c r="B23" s="24" t="s">
        <v>64</v>
      </c>
      <c r="C23" s="23"/>
      <c r="D23" s="26"/>
      <c r="E23" s="23"/>
      <c r="F23" s="33"/>
      <c r="G23" s="33"/>
    </row>
    <row r="24" spans="1:10" s="3" customFormat="1" ht="37.5">
      <c r="A24" s="25" t="s">
        <v>91</v>
      </c>
      <c r="B24" s="24" t="s">
        <v>65</v>
      </c>
      <c r="C24" s="23"/>
      <c r="D24" s="26"/>
      <c r="E24" s="23"/>
      <c r="F24" s="33"/>
      <c r="G24" s="33"/>
    </row>
    <row r="25" spans="1:10" s="3" customFormat="1">
      <c r="A25" s="25" t="s">
        <v>92</v>
      </c>
      <c r="B25" s="24" t="s">
        <v>66</v>
      </c>
      <c r="C25" s="23"/>
      <c r="D25" s="26"/>
      <c r="E25" s="23"/>
      <c r="F25" s="33"/>
      <c r="G25" s="33"/>
    </row>
    <row r="26" spans="1:10" s="3" customFormat="1">
      <c r="A26" s="25" t="s">
        <v>4</v>
      </c>
      <c r="B26" s="24" t="s">
        <v>67</v>
      </c>
      <c r="C26" s="41">
        <f>C27</f>
        <v>188.32536999999999</v>
      </c>
      <c r="D26" s="41">
        <f>D27</f>
        <v>188.32536999999999</v>
      </c>
      <c r="E26" s="41"/>
      <c r="F26" s="33"/>
      <c r="G26" s="33"/>
    </row>
    <row r="27" spans="1:10" s="3" customFormat="1">
      <c r="A27" s="25" t="s">
        <v>93</v>
      </c>
      <c r="B27" s="24" t="s">
        <v>68</v>
      </c>
      <c r="C27" s="23">
        <v>188.32536999999999</v>
      </c>
      <c r="D27" s="23">
        <v>188.32536999999999</v>
      </c>
      <c r="E27" s="42"/>
      <c r="F27" s="33"/>
      <c r="G27" s="33"/>
    </row>
    <row r="28" spans="1:10" s="3" customFormat="1">
      <c r="A28" s="25" t="s">
        <v>94</v>
      </c>
      <c r="B28" s="24" t="s">
        <v>69</v>
      </c>
      <c r="C28" s="23"/>
      <c r="D28" s="23"/>
      <c r="E28" s="42"/>
      <c r="F28" s="33"/>
      <c r="G28" s="33"/>
    </row>
    <row r="29" spans="1:10" s="3" customFormat="1" ht="37.5">
      <c r="A29" s="25" t="s">
        <v>95</v>
      </c>
      <c r="B29" s="24" t="s">
        <v>70</v>
      </c>
      <c r="C29" s="23"/>
      <c r="D29" s="23"/>
      <c r="E29" s="42"/>
      <c r="F29" s="33"/>
      <c r="G29" s="33"/>
    </row>
    <row r="30" spans="1:10" s="3" customFormat="1">
      <c r="A30" s="25" t="s">
        <v>5</v>
      </c>
      <c r="B30" s="24" t="s">
        <v>71</v>
      </c>
      <c r="C30" s="23"/>
      <c r="D30" s="23"/>
      <c r="E30" s="23"/>
      <c r="F30" s="33"/>
      <c r="G30" s="33"/>
    </row>
    <row r="31" spans="1:10" s="3" customFormat="1">
      <c r="A31" s="25" t="s">
        <v>6</v>
      </c>
      <c r="B31" s="24" t="s">
        <v>72</v>
      </c>
      <c r="C31" s="23"/>
      <c r="D31" s="23"/>
      <c r="E31" s="23"/>
      <c r="F31" s="33"/>
      <c r="G31" s="33"/>
    </row>
    <row r="32" spans="1:10" s="3" customFormat="1">
      <c r="A32" s="25" t="s">
        <v>96</v>
      </c>
      <c r="B32" s="24" t="s">
        <v>73</v>
      </c>
      <c r="C32" s="23"/>
      <c r="D32" s="23"/>
      <c r="E32" s="23"/>
      <c r="F32" s="33"/>
      <c r="G32" s="33"/>
    </row>
    <row r="33" spans="1:12" s="3" customFormat="1" ht="38.25" thickBot="1">
      <c r="A33" s="49" t="s">
        <v>7</v>
      </c>
      <c r="B33" s="50" t="s">
        <v>74</v>
      </c>
      <c r="C33" s="51"/>
      <c r="D33" s="51"/>
      <c r="E33" s="53"/>
      <c r="F33" s="33"/>
      <c r="G33" s="33"/>
    </row>
    <row r="34" spans="1:12" s="3" customFormat="1">
      <c r="A34" s="55">
        <v>2</v>
      </c>
      <c r="B34" s="46" t="s">
        <v>75</v>
      </c>
      <c r="C34" s="65">
        <f>SUM(C35:C41)</f>
        <v>0</v>
      </c>
      <c r="D34" s="65">
        <f>SUM(D35:D41)</f>
        <v>0.19961999999999999</v>
      </c>
      <c r="E34" s="48"/>
      <c r="F34" s="68"/>
      <c r="G34" s="69"/>
      <c r="H34" s="69"/>
      <c r="I34" s="69"/>
      <c r="J34" s="69"/>
    </row>
    <row r="35" spans="1:12" s="3" customFormat="1">
      <c r="A35" s="25" t="s">
        <v>8</v>
      </c>
      <c r="B35" s="24" t="s">
        <v>76</v>
      </c>
      <c r="C35" s="56"/>
      <c r="D35" s="26">
        <v>0.19961999999999999</v>
      </c>
      <c r="E35" s="23"/>
      <c r="F35" s="68"/>
      <c r="G35" s="69"/>
      <c r="H35" s="69"/>
      <c r="I35" s="69"/>
      <c r="J35" s="69"/>
    </row>
    <row r="36" spans="1:12" s="3" customFormat="1">
      <c r="A36" s="25" t="s">
        <v>9</v>
      </c>
      <c r="B36" s="24" t="s">
        <v>77</v>
      </c>
      <c r="C36" s="56"/>
      <c r="D36" s="26"/>
      <c r="E36" s="23"/>
      <c r="F36" s="33"/>
      <c r="G36" s="33"/>
    </row>
    <row r="37" spans="1:12" s="3" customFormat="1">
      <c r="A37" s="25" t="s">
        <v>97</v>
      </c>
      <c r="B37" s="24" t="s">
        <v>78</v>
      </c>
      <c r="C37" s="56"/>
      <c r="D37" s="26"/>
      <c r="E37" s="42"/>
      <c r="F37" s="33"/>
      <c r="G37" s="33"/>
    </row>
    <row r="38" spans="1:12" s="3" customFormat="1">
      <c r="A38" s="25" t="s">
        <v>98</v>
      </c>
      <c r="B38" s="24" t="s">
        <v>79</v>
      </c>
      <c r="C38" s="56"/>
      <c r="D38" s="26"/>
      <c r="E38" s="42"/>
      <c r="F38" s="33"/>
      <c r="G38" s="33"/>
      <c r="K38" s="38"/>
      <c r="L38" s="39"/>
    </row>
    <row r="39" spans="1:12" s="3" customFormat="1">
      <c r="A39" s="25" t="s">
        <v>99</v>
      </c>
      <c r="B39" s="24" t="s">
        <v>80</v>
      </c>
      <c r="C39" s="56"/>
      <c r="D39" s="26"/>
      <c r="E39" s="42"/>
      <c r="F39" s="33"/>
      <c r="G39" s="33"/>
    </row>
    <row r="40" spans="1:12" s="3" customFormat="1">
      <c r="A40" s="25" t="s">
        <v>100</v>
      </c>
      <c r="B40" s="27" t="s">
        <v>81</v>
      </c>
      <c r="C40" s="56"/>
      <c r="D40" s="26"/>
      <c r="E40" s="23"/>
      <c r="F40" s="33"/>
      <c r="G40" s="33"/>
    </row>
    <row r="41" spans="1:12" s="3" customFormat="1" ht="19.5" thickBot="1">
      <c r="A41" s="49" t="s">
        <v>101</v>
      </c>
      <c r="B41" s="50" t="s">
        <v>82</v>
      </c>
      <c r="C41" s="57"/>
      <c r="D41" s="52"/>
      <c r="E41" s="51"/>
      <c r="F41" s="33"/>
      <c r="G41" s="33"/>
    </row>
    <row r="42" spans="1:12" s="3" customFormat="1" ht="37.5">
      <c r="A42" s="54"/>
      <c r="B42" s="46" t="s">
        <v>83</v>
      </c>
      <c r="C42" s="66">
        <f>C34+C26+C19</f>
        <v>256.61917</v>
      </c>
      <c r="D42" s="66">
        <f>D34+D26+D19</f>
        <v>256.81879000000004</v>
      </c>
      <c r="E42" s="47"/>
      <c r="F42" s="33"/>
      <c r="G42" s="33"/>
    </row>
    <row r="43" spans="1:12" s="3" customFormat="1">
      <c r="A43" s="25"/>
      <c r="B43" s="24" t="s">
        <v>84</v>
      </c>
      <c r="C43" s="23"/>
      <c r="D43" s="26"/>
      <c r="E43" s="42"/>
      <c r="F43" s="33"/>
      <c r="G43" s="33"/>
    </row>
    <row r="44" spans="1:12" s="3" customFormat="1">
      <c r="A44" s="25"/>
      <c r="B44" s="45" t="s">
        <v>85</v>
      </c>
      <c r="C44" s="23"/>
      <c r="D44" s="26"/>
      <c r="E44" s="42"/>
      <c r="F44" s="37"/>
      <c r="G44" s="33"/>
    </row>
    <row r="45" spans="1:12" s="3" customFormat="1">
      <c r="A45" s="25"/>
      <c r="B45" s="45" t="s">
        <v>86</v>
      </c>
      <c r="C45" s="23"/>
      <c r="D45" s="26"/>
      <c r="E45" s="42"/>
      <c r="F45" s="33"/>
      <c r="G45" s="33"/>
    </row>
    <row r="46" spans="1:12" s="3" customFormat="1" ht="23.25">
      <c r="A46" s="8"/>
      <c r="B46" s="4"/>
      <c r="C46" s="4"/>
      <c r="D46" s="4"/>
      <c r="E46" s="9"/>
      <c r="F46" s="36"/>
      <c r="G46" s="33"/>
    </row>
    <row r="47" spans="1:12" s="3" customFormat="1" ht="23.25">
      <c r="A47" s="29"/>
      <c r="B47" s="30"/>
      <c r="C47" s="4"/>
      <c r="D47" s="4"/>
      <c r="E47" s="9"/>
      <c r="F47" s="33"/>
      <c r="G47" s="33"/>
    </row>
    <row r="48" spans="1:12" s="3" customFormat="1">
      <c r="A48" s="29"/>
      <c r="B48" s="30"/>
      <c r="C48" s="4"/>
      <c r="D48" s="4"/>
      <c r="F48" s="33"/>
      <c r="G48" s="33"/>
    </row>
    <row r="49" spans="1:7" s="3" customFormat="1">
      <c r="A49" s="67" t="s">
        <v>102</v>
      </c>
      <c r="B49" s="67"/>
      <c r="C49" s="67"/>
      <c r="D49" s="67"/>
      <c r="E49" s="67"/>
      <c r="F49" s="33"/>
      <c r="G49" s="33"/>
    </row>
    <row r="50" spans="1:7" s="3" customFormat="1">
      <c r="A50" s="31"/>
      <c r="B50" s="30"/>
      <c r="C50" s="4"/>
      <c r="D50" s="4"/>
      <c r="F50" s="33"/>
      <c r="G50" s="33"/>
    </row>
    <row r="51" spans="1:7" s="3" customFormat="1">
      <c r="A51" s="8"/>
      <c r="B51" s="4"/>
      <c r="C51" s="4"/>
      <c r="D51" s="4"/>
      <c r="F51" s="33"/>
      <c r="G51" s="33"/>
    </row>
    <row r="52" spans="1:7" s="3" customFormat="1">
      <c r="A52" s="8"/>
      <c r="B52" s="4"/>
      <c r="C52" s="4"/>
      <c r="D52" s="4"/>
      <c r="F52" s="33"/>
      <c r="G52" s="33"/>
    </row>
  </sheetData>
  <mergeCells count="11">
    <mergeCell ref="A11:E11"/>
    <mergeCell ref="A12:E12"/>
    <mergeCell ref="A15:A17"/>
    <mergeCell ref="B15:B17"/>
    <mergeCell ref="A13:E13"/>
    <mergeCell ref="E15:E17"/>
    <mergeCell ref="A49:E49"/>
    <mergeCell ref="F35:J35"/>
    <mergeCell ref="F34:J34"/>
    <mergeCell ref="F20:J20"/>
    <mergeCell ref="C15:D16"/>
  </mergeCells>
  <printOptions horizontalCentered="1"/>
  <pageMargins left="0.19685039370078741" right="0.19685039370078741" top="0" bottom="0" header="0" footer="0"/>
  <pageSetup paperSize="9" scale="63" fitToHeight="20" orientation="portrait" verticalDpi="180" r:id="rId1"/>
  <colBreaks count="1" manualBreakCount="1">
    <brk id="5" max="171" man="1"/>
  </colBreaks>
  <ignoredErrors>
    <ignoredError sqref="A20:A33 A35:A4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5"/>
  <cols>
    <col min="1" max="1" width="36.5703125" customWidth="1"/>
    <col min="2" max="2" width="16.28515625" customWidth="1"/>
    <col min="3" max="4" width="18.85546875" customWidth="1"/>
    <col min="5" max="5" width="25.42578125" customWidth="1"/>
    <col min="6" max="9" width="9.140625" style="7"/>
  </cols>
  <sheetData>
    <row r="2" spans="1:9" ht="15.75">
      <c r="A2" s="79" t="s">
        <v>12</v>
      </c>
      <c r="B2" s="79" t="s">
        <v>17</v>
      </c>
      <c r="C2" s="80" t="s">
        <v>10</v>
      </c>
      <c r="D2" s="80"/>
      <c r="E2" s="80"/>
      <c r="F2" s="15"/>
      <c r="G2" s="15"/>
      <c r="H2" s="15"/>
      <c r="I2" s="15"/>
    </row>
    <row r="3" spans="1:9" ht="15.75">
      <c r="A3" s="79"/>
      <c r="B3" s="79"/>
      <c r="C3" s="79" t="s">
        <v>11</v>
      </c>
      <c r="D3" s="79"/>
      <c r="E3" s="79"/>
      <c r="F3" s="77"/>
      <c r="G3" s="77"/>
      <c r="H3" s="77"/>
      <c r="I3" s="77"/>
    </row>
    <row r="4" spans="1:9" ht="78.75">
      <c r="A4" s="79"/>
      <c r="B4" s="79"/>
      <c r="C4" s="11" t="s">
        <v>43</v>
      </c>
      <c r="D4" s="11" t="s">
        <v>27</v>
      </c>
      <c r="E4" s="11" t="s">
        <v>44</v>
      </c>
      <c r="F4" s="16"/>
      <c r="G4" s="16"/>
      <c r="H4" s="16"/>
      <c r="I4" s="16"/>
    </row>
    <row r="5" spans="1:9" ht="15.75">
      <c r="A5" s="81" t="s">
        <v>26</v>
      </c>
      <c r="B5" s="81"/>
      <c r="C5" s="18">
        <f>SUM(C6:C28)</f>
        <v>259.351</v>
      </c>
      <c r="D5" s="18">
        <f>SUM(D6:D28)</f>
        <v>309.45044999999993</v>
      </c>
      <c r="E5" s="18">
        <f>SUM(E6:E28)</f>
        <v>309.45044999999993</v>
      </c>
      <c r="F5" s="16"/>
      <c r="G5" s="16"/>
      <c r="H5" s="16"/>
      <c r="I5" s="16"/>
    </row>
    <row r="6" spans="1:9" ht="15.75">
      <c r="A6" s="82" t="s">
        <v>28</v>
      </c>
      <c r="B6" s="12" t="s">
        <v>18</v>
      </c>
      <c r="C6" s="78">
        <v>16.617999999999999</v>
      </c>
      <c r="D6" s="78">
        <f>E6+E7</f>
        <v>18.783000000000001</v>
      </c>
      <c r="E6" s="5">
        <v>10.782999999999999</v>
      </c>
      <c r="F6" s="10"/>
      <c r="G6" s="10"/>
      <c r="H6" s="10"/>
      <c r="I6" s="10"/>
    </row>
    <row r="7" spans="1:9" ht="15.75">
      <c r="A7" s="82"/>
      <c r="B7" s="12" t="s">
        <v>19</v>
      </c>
      <c r="C7" s="78"/>
      <c r="D7" s="78"/>
      <c r="E7" s="5">
        <v>8</v>
      </c>
      <c r="F7" s="10"/>
      <c r="G7" s="10"/>
      <c r="H7" s="10"/>
      <c r="I7" s="10"/>
    </row>
    <row r="8" spans="1:9" ht="15.75">
      <c r="A8" s="83" t="s">
        <v>29</v>
      </c>
      <c r="B8" s="12" t="s">
        <v>18</v>
      </c>
      <c r="C8" s="78">
        <v>7.2619999999999996</v>
      </c>
      <c r="D8" s="78">
        <f>E8+E9</f>
        <v>13.266</v>
      </c>
      <c r="E8" s="5">
        <v>11.266</v>
      </c>
      <c r="F8" s="10"/>
      <c r="G8" s="10"/>
      <c r="H8" s="10"/>
      <c r="I8" s="10"/>
    </row>
    <row r="9" spans="1:9" ht="15.75">
      <c r="A9" s="83"/>
      <c r="B9" s="12" t="s">
        <v>19</v>
      </c>
      <c r="C9" s="78"/>
      <c r="D9" s="78"/>
      <c r="E9" s="5">
        <v>2</v>
      </c>
      <c r="F9" s="10"/>
      <c r="G9" s="10"/>
      <c r="H9" s="10"/>
      <c r="I9" s="10"/>
    </row>
    <row r="10" spans="1:9" ht="15.75">
      <c r="A10" s="19" t="s">
        <v>30</v>
      </c>
      <c r="B10" s="12" t="s">
        <v>20</v>
      </c>
      <c r="C10" s="5">
        <v>7.2329999999999997</v>
      </c>
      <c r="D10" s="5">
        <f>E10</f>
        <v>8.0579999999999998</v>
      </c>
      <c r="E10" s="5">
        <v>8.0579999999999998</v>
      </c>
      <c r="F10" s="10"/>
      <c r="G10" s="10"/>
      <c r="H10" s="10"/>
      <c r="I10" s="10"/>
    </row>
    <row r="11" spans="1:9" ht="15.75">
      <c r="A11" s="19" t="s">
        <v>31</v>
      </c>
      <c r="B11" s="12" t="s">
        <v>21</v>
      </c>
      <c r="C11" s="5">
        <v>7.36</v>
      </c>
      <c r="D11" s="5">
        <f>E11</f>
        <v>9.7370000000000001</v>
      </c>
      <c r="E11" s="5">
        <v>9.7370000000000001</v>
      </c>
      <c r="F11" s="10"/>
      <c r="G11" s="10"/>
      <c r="H11" s="10"/>
      <c r="I11" s="10"/>
    </row>
    <row r="12" spans="1:9" ht="15.75">
      <c r="A12" s="19" t="s">
        <v>32</v>
      </c>
      <c r="B12" s="12" t="s">
        <v>18</v>
      </c>
      <c r="C12" s="5">
        <v>32.008000000000003</v>
      </c>
      <c r="D12" s="5">
        <f>E12</f>
        <v>1</v>
      </c>
      <c r="E12" s="5">
        <v>1</v>
      </c>
      <c r="F12" s="10"/>
      <c r="G12" s="10"/>
      <c r="H12" s="10"/>
      <c r="I12" s="10"/>
    </row>
    <row r="13" spans="1:9" ht="15.75">
      <c r="A13" s="19" t="s">
        <v>13</v>
      </c>
      <c r="B13" s="12" t="s">
        <v>22</v>
      </c>
      <c r="C13" s="5">
        <v>31.03</v>
      </c>
      <c r="D13" s="5">
        <f>E13</f>
        <v>31.03</v>
      </c>
      <c r="E13" s="5">
        <v>31.03</v>
      </c>
      <c r="F13" s="10"/>
      <c r="G13" s="10"/>
      <c r="H13" s="10"/>
      <c r="I13" s="10"/>
    </row>
    <row r="14" spans="1:9" ht="15.75">
      <c r="A14" s="19" t="s">
        <v>14</v>
      </c>
      <c r="B14" s="12" t="s">
        <v>23</v>
      </c>
      <c r="C14" s="5">
        <v>0</v>
      </c>
      <c r="D14" s="5">
        <v>0</v>
      </c>
      <c r="E14" s="5">
        <v>0</v>
      </c>
      <c r="F14" s="10"/>
      <c r="G14" s="10"/>
      <c r="H14" s="10"/>
      <c r="I14" s="10"/>
    </row>
    <row r="15" spans="1:9" ht="15.75">
      <c r="A15" s="19" t="s">
        <v>15</v>
      </c>
      <c r="B15" s="12" t="s">
        <v>24</v>
      </c>
      <c r="C15" s="5">
        <v>0</v>
      </c>
      <c r="D15" s="5">
        <f>E15</f>
        <v>93.182000000000002</v>
      </c>
      <c r="E15" s="5">
        <v>93.182000000000002</v>
      </c>
      <c r="F15" s="10"/>
      <c r="G15" s="10"/>
      <c r="H15" s="10"/>
      <c r="I15" s="10"/>
    </row>
    <row r="16" spans="1:9" ht="15.75">
      <c r="A16" s="19" t="s">
        <v>16</v>
      </c>
      <c r="B16" s="12" t="s">
        <v>24</v>
      </c>
      <c r="C16" s="5">
        <v>29.414999999999999</v>
      </c>
      <c r="D16" s="5">
        <f>E16</f>
        <v>4.415</v>
      </c>
      <c r="E16" s="5">
        <v>4.415</v>
      </c>
      <c r="F16" s="10"/>
      <c r="G16" s="10"/>
      <c r="H16" s="10"/>
      <c r="I16" s="10"/>
    </row>
    <row r="17" spans="1:9" ht="15.75">
      <c r="A17" s="20" t="s">
        <v>37</v>
      </c>
      <c r="B17" s="14" t="s">
        <v>21</v>
      </c>
      <c r="C17" s="6">
        <v>10</v>
      </c>
      <c r="D17" s="6">
        <f>E17</f>
        <v>43.128</v>
      </c>
      <c r="E17" s="6">
        <v>43.128</v>
      </c>
      <c r="F17" s="10"/>
      <c r="G17" s="10"/>
      <c r="H17" s="10"/>
      <c r="I17" s="10"/>
    </row>
    <row r="18" spans="1:9" ht="15.75">
      <c r="A18" s="19" t="s">
        <v>33</v>
      </c>
      <c r="B18" s="12" t="s">
        <v>18</v>
      </c>
      <c r="C18" s="5">
        <v>83.617999999999995</v>
      </c>
      <c r="D18" s="5">
        <f>E18</f>
        <v>10</v>
      </c>
      <c r="E18" s="5">
        <v>10</v>
      </c>
      <c r="F18" s="10"/>
      <c r="G18" s="10"/>
      <c r="H18" s="10"/>
      <c r="I18" s="10"/>
    </row>
    <row r="19" spans="1:9" ht="15.75">
      <c r="A19" s="19" t="s">
        <v>34</v>
      </c>
      <c r="B19" s="12" t="s">
        <v>18</v>
      </c>
      <c r="C19" s="5">
        <v>8.31</v>
      </c>
      <c r="D19" s="13">
        <f>E19</f>
        <v>7.14</v>
      </c>
      <c r="E19" s="5">
        <v>7.14</v>
      </c>
      <c r="F19" s="10"/>
      <c r="G19" s="10"/>
      <c r="H19" s="10"/>
      <c r="I19" s="10"/>
    </row>
    <row r="20" spans="1:9" ht="15.75">
      <c r="A20" s="83" t="s">
        <v>35</v>
      </c>
      <c r="B20" s="12" t="s">
        <v>18</v>
      </c>
      <c r="C20" s="78">
        <v>7.2709999999999999</v>
      </c>
      <c r="D20" s="78">
        <f>E20+E21</f>
        <v>8.7799999999999994</v>
      </c>
      <c r="E20" s="5">
        <v>3.78</v>
      </c>
      <c r="F20" s="10"/>
      <c r="G20" s="10"/>
      <c r="H20" s="10"/>
      <c r="I20" s="10"/>
    </row>
    <row r="21" spans="1:9" ht="15.75">
      <c r="A21" s="83"/>
      <c r="B21" s="12" t="s">
        <v>19</v>
      </c>
      <c r="C21" s="78"/>
      <c r="D21" s="78"/>
      <c r="E21" s="5">
        <v>5</v>
      </c>
      <c r="F21" s="10"/>
      <c r="G21" s="10"/>
      <c r="H21" s="10"/>
      <c r="I21" s="10"/>
    </row>
    <row r="22" spans="1:9" ht="31.5">
      <c r="A22" s="21" t="s">
        <v>38</v>
      </c>
      <c r="B22" s="12" t="s">
        <v>19</v>
      </c>
      <c r="C22" s="78">
        <v>7.2619999999999996</v>
      </c>
      <c r="D22" s="78">
        <f>E22+E23</f>
        <v>14.870000000000001</v>
      </c>
      <c r="E22" s="5">
        <v>8.24</v>
      </c>
      <c r="F22" s="10"/>
      <c r="G22" s="10"/>
      <c r="H22" s="10"/>
      <c r="I22" s="10"/>
    </row>
    <row r="23" spans="1:9" ht="15.75">
      <c r="A23" s="22" t="s">
        <v>39</v>
      </c>
      <c r="B23" s="12" t="s">
        <v>19</v>
      </c>
      <c r="C23" s="78"/>
      <c r="D23" s="78"/>
      <c r="E23" s="5">
        <v>6.63</v>
      </c>
      <c r="F23" s="10"/>
      <c r="G23" s="10"/>
      <c r="H23" s="10"/>
      <c r="I23" s="10"/>
    </row>
    <row r="24" spans="1:9" ht="15.75">
      <c r="A24" s="19" t="s">
        <v>36</v>
      </c>
      <c r="B24" s="12" t="s">
        <v>20</v>
      </c>
      <c r="C24" s="5">
        <v>7.2329999999999997</v>
      </c>
      <c r="D24" s="5">
        <f>E24</f>
        <v>6.02</v>
      </c>
      <c r="E24" s="5">
        <v>6.02</v>
      </c>
      <c r="F24" s="10"/>
      <c r="G24" s="10"/>
      <c r="H24" s="10"/>
      <c r="I24" s="10"/>
    </row>
    <row r="25" spans="1:9" ht="15.75">
      <c r="A25" s="82" t="s">
        <v>40</v>
      </c>
      <c r="B25" s="12" t="s">
        <v>18</v>
      </c>
      <c r="C25" s="78">
        <v>4.7309999999999999</v>
      </c>
      <c r="D25" s="78">
        <f>E25+E26</f>
        <v>8.9400000000000013</v>
      </c>
      <c r="E25" s="5">
        <v>4</v>
      </c>
      <c r="F25" s="10"/>
      <c r="G25" s="10"/>
      <c r="H25" s="10"/>
      <c r="I25" s="10"/>
    </row>
    <row r="26" spans="1:9" ht="15.75">
      <c r="A26" s="82"/>
      <c r="B26" s="12" t="s">
        <v>19</v>
      </c>
      <c r="C26" s="78"/>
      <c r="D26" s="78"/>
      <c r="E26" s="5">
        <v>4.9400000000000004</v>
      </c>
      <c r="F26" s="10"/>
      <c r="G26" s="10"/>
      <c r="H26" s="10"/>
      <c r="I26" s="10"/>
    </row>
    <row r="27" spans="1:9" ht="31.5">
      <c r="A27" s="21" t="s">
        <v>41</v>
      </c>
      <c r="B27" s="12" t="s">
        <v>25</v>
      </c>
      <c r="C27" s="1">
        <v>0</v>
      </c>
      <c r="D27" s="5">
        <f>E27</f>
        <v>7.3</v>
      </c>
      <c r="E27" s="1">
        <v>7.3</v>
      </c>
      <c r="F27" s="17"/>
      <c r="G27" s="17"/>
      <c r="H27" s="17"/>
      <c r="I27" s="17"/>
    </row>
    <row r="28" spans="1:9" ht="15.75">
      <c r="A28" s="19" t="s">
        <v>42</v>
      </c>
      <c r="B28" s="12" t="s">
        <v>20</v>
      </c>
      <c r="C28" s="1">
        <v>0</v>
      </c>
      <c r="D28" s="5">
        <f>E28</f>
        <v>23.801449999999999</v>
      </c>
      <c r="E28" s="1">
        <v>23.801449999999999</v>
      </c>
    </row>
  </sheetData>
  <mergeCells count="21">
    <mergeCell ref="A25:A26"/>
    <mergeCell ref="C20:C21"/>
    <mergeCell ref="C8:C9"/>
    <mergeCell ref="D8:D9"/>
    <mergeCell ref="D20:D21"/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прил.6.2 </vt:lpstr>
      <vt:lpstr>Для совещания</vt:lpstr>
      <vt:lpstr>'прил.6.2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2019-03-26T02:13:31Z</dcterms:modified>
</cp:coreProperties>
</file>